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<sst xmlns="http://schemas.openxmlformats.org/spreadsheetml/2006/main" count="830" uniqueCount="374">
  <si>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</si>
  <si>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</si>
  <si>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</si>
  <si>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</si>
  <si>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</si>
  <si>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</si>
  <si>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</si>
  <si>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</si>
  <si>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</si>
  <si>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</si>
  <si>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</si>
  <si>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</si>
  <si>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</si>
  <si>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</si>
  <si>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</si>
  <si>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</si>
  <si>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</si>
  <si>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</si>
  <si>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</si>
  <si>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</si>
  <si>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</si>
  <si>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</si>
  <si>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</si>
  <si>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</si>
  <si>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</si>
  <si>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</si>
  <si>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</si>
  <si>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</si>
  <si>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</si>
  <si>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</si>
  <si>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</si>
  <si>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</si>
  <si>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</si>
  <si>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</si>
  <si>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</si>
  <si>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</si>
  <si>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</si>
  <si>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</si>
  <si>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</si>
  <si>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</si>
  <si>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</si>
  <si>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</si>
  <si>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</si>
  <si>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</si>
  <si>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</si>
  <si>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</si>
  <si>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</si>
  <si>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</si>
  <si>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</si>
  <si>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</si>
  <si>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</si>
  <si>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</si>
  <si>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</si>
  <si>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</si>
  <si>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</si>
  <si>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</si>
  <si>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</si>
  <si>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</si>
  <si>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</si>
  <si>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</si>
  <si>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</si>
  <si>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</si>
  <si>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</si>
  <si>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</si>
  <si>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</si>
  <si>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</si>
  <si>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</si>
  <si>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</si>
  <si>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</si>
  <si>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</si>
  <si>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</si>
  <si>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</si>
  <si>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</si>
  <si>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</si>
  <si>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</si>
  <si>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</si>
  <si>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</si>
  <si>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</si>
  <si>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</si>
  <si>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</si>
  <si>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</si>
  <si>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</si>
  <si>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</si>
  <si>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</si>
  <si>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</si>
  <si>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</si>
  <si>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</si>
  <si>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</si>
  <si>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</si>
  <si>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</si>
  <si>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</si>
  <si>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</si>
  <si>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</si>
  <si>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</si>
  <si>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</si>
  <si>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</si>
  <si>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</si>
  <si>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</si>
  <si>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</si>
  <si>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</si>
  <si>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</si>
  <si>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</si>
  <si>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</si>
  <si>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</si>
  <si>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</si>
  <si>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</si>
  <si>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</si>
  <si>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</si>
  <si>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</si>
  <si>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</si>
  <si>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</si>
  <si>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</si>
  <si>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</si>
  <si>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</si>
  <si>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</si>
  <si>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</si>
  <si>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</si>
  <si>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</si>
  <si>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</si>
  <si>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</si>
  <si>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</si>
  <si>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</si>
  <si>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</si>
  <si>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</si>
  <si>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</si>
  <si>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</si>
  <si>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</si>
  <si>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</si>
  <si>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</si>
  <si>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</si>
  <si>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</si>
  <si>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</si>
  <si>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</si>
  <si>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</si>
  <si>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</si>
  <si>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</si>
  <si>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</si>
  <si>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</si>
  <si>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</si>
  <si>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</si>
  <si>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</si>
  <si>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</si>
  <si>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</si>
  <si>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</si>
  <si>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</si>
  <si>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</si>
  <si>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</si>
  <si>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</si>
  <si>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</si>
  <si>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</si>
  <si>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</si>
  <si>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</si>
  <si>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</si>
  <si>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</si>
  <si>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</si>
  <si>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</si>
  <si>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</si>
  <si>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</si>
  <si>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</si>
  <si>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</si>
  <si>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</si>
  <si>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</si>
  <si>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</si>
  <si>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</si>
  <si>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</si>
  <si>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</si>
  <si>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</si>
  <si>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</si>
  <si>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</si>
  <si>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</si>
  <si>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</si>
  <si>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</si>
  <si>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</si>
  <si>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</si>
  <si>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</si>
  <si>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</si>
  <si>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</si>
  <si>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</si>
  <si>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</si>
  <si>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</si>
  <si>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</si>
  <si>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</si>
  <si>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</si>
  <si>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</si>
  <si>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</si>
  <si>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</si>
  <si>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</si>
  <si>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</si>
  <si>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</si>
  <si>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</si>
  <si>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</si>
  <si>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</si>
  <si>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</si>
  <si>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</si>
  <si>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</si>
  <si>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</si>
  <si>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</si>
  <si>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</si>
  <si>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</si>
  <si>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</si>
  <si>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</si>
  <si>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</si>
  <si>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</si>
  <si>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</si>
  <si>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</si>
  <si>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</si>
  <si>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</si>
  <si>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</si>
  <si>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</si>
  <si>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</si>
  <si>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</si>
  <si>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</si>
  <si>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</si>
  <si>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</si>
  <si>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</si>
  <si>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</si>
  <si>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</si>
  <si>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</si>
  <si>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</si>
  <si>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</si>
  <si>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</si>
  <si>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</si>
  <si>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</si>
  <si>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</si>
  <si>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</si>
  <si>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</si>
  <si>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</si>
  <si>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</si>
  <si>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</si>
  <si>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</si>
  <si>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</si>
  <si>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</si>
  <si>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</si>
  <si>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</si>
  <si>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</si>
  <si>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</si>
  <si>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</si>
  <si>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</si>
  <si>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</si>
  <si>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</si>
  <si>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</si>
  <si>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</si>
  <si>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</si>
  <si>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</si>
  <si>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</si>
  <si>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</si>
  <si>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</si>
  <si>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</si>
  <si>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</si>
  <si>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</si>
  <si>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</si>
  <si>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</si>
  <si>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</si>
  <si>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</si>
  <si>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</si>
  <si>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</si>
  <si>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</si>
  <si>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</si>
  <si>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</si>
  <si>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</si>
  <si>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</si>
  <si>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</si>
  <si>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</si>
  <si>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</si>
  <si>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</si>
  <si>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</si>
  <si>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</si>
  <si>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</si>
  <si>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</si>
  <si>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</si>
  <si>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</si>
  <si>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</si>
  <si>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</si>
  <si>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</si>
  <si>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</si>
  <si>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</si>
  <si>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</si>
  <si>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</si>
  <si>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</si>
  <si>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</si>
  <si>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</si>
  <si>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</si>
  <si>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</si>
  <si>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</si>
  <si>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</si>
  <si>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</si>
  <si>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</si>
  <si>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</si>
  <si>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</si>
  <si>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</si>
  <si>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</si>
  <si>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</si>
  <si>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</si>
  <si>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</si>
  <si>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</si>
  <si>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</si>
  <si>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</si>
  <si>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</si>
  <si>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</si>
  <si>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</si>
  <si>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</si>
  <si>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</si>
  <si>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</si>
  <si>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</si>
  <si>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</si>
  <si>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</si>
  <si>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</si>
  <si>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</si>
  <si>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</si>
  <si>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</si>
  <si>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</si>
  <si>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</si>
  <si>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</si>
  <si>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</si>
  <si>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</si>
  <si>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</si>
  <si>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</si>
  <si>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</si>
  <si>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</si>
  <si>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</si>
  <si>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</si>
  <si>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</si>
  <si>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</si>
  <si>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</si>
  <si>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</si>
  <si>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</si>
  <si>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</si>
  <si>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</si>
  <si>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</si>
  <si>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</si>
  <si>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</si>
  <si>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</si>
  <si>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</si>
  <si>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</si>
  <si>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</si>
  <si>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</si>
  <si>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</si>
  <si>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(с изменениями от 28.01.11г. № 146; 25.02.11г. № 155; 25.03.11г. № 160; 27.05.11 г. № 164;</t>
  </si>
  <si>
    <t>(с изменениями от 28.01.11г. № 146; 25.02.11г. № 155; 25.03.11г. № 160, 27.05.11г. № 164;</t>
  </si>
  <si>
    <t>Приложение 3</t>
  </si>
  <si>
    <t>(с изменениями от 28.01.11г. № 146; 25.02.11г. № 155; 25.03.11г. № 160; 27.05.11г. № 164;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</si>
  <si>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</si>
  <si>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</si>
  <si>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</si>
  <si>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</si>
  <si>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</si>
  <si>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</si>
  <si>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</si>
  <si>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</si>
  <si>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</si>
  <si>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</si>
  <si>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</si>
  <si>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</si>
  <si>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</si>
  <si>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</si>
  <si>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</si>
  <si>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</si>
  <si>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</si>
  <si>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</si>
  <si>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</si>
  <si>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</si>
  <si>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</si>
  <si>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</si>
  <si>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</si>
  <si>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</si>
  <si>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</si>
  <si>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</si>
  <si>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</si>
  <si>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24.06.11 г. № 167, 26.08.11г. № 170, 23.09.11г. № 172, 26.10.11г. № 173)</t>
  </si>
  <si>
    <t>24.06.11г. № 167, 26.08.11г. № 170, 23.09.11г. № 172, 26.10.11г. № 173)</t>
  </si>
  <si>
    <t>Организация и проведение досуговых мероприятий для детей и подростков, проживающих на территории муниципального округа</t>
  </si>
  <si>
    <t>Увеличение прочих остатков денежных средств бюджетов внутригородских муниципальных округов Санкт-Петербурга</t>
  </si>
  <si>
    <t>Уменьшение прочих остатков денежных средств бюджетов внутригородских муниципальных округов Санкт-Петербурга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</si>
  <si>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23.11.2011г. № 175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</si>
</sst>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77" fontId="1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105</v>
      </c>
      <c r="B1" s="136"/>
      <c r="C1" s="136"/>
      <c r="D1" s="136"/>
    </row>
    <row r="2" spans="1:7" ht="39" customHeight="1">
      <c r="A2" s="137" t="s">
        <v>373</v>
      </c>
      <c r="B2" s="137"/>
      <c r="C2" s="137"/>
      <c r="D2" s="137"/>
      <c r="E2" s="38"/>
      <c r="F2" s="38"/>
      <c r="G2" s="38"/>
    </row>
    <row r="3" spans="1:7" ht="38.25" customHeight="1">
      <c r="A3" s="137" t="s">
        <v>0</v>
      </c>
      <c r="B3" s="137"/>
      <c r="C3" s="137"/>
      <c r="D3" s="137"/>
      <c r="E3" s="38"/>
      <c r="F3" s="38"/>
      <c r="G3" s="38"/>
    </row>
    <row r="4" spans="1:7" ht="24.75" customHeight="1">
      <c r="A4" s="137" t="s">
        <v>1</v>
      </c>
      <c r="B4" s="137"/>
      <c r="C4" s="137"/>
      <c r="D4" s="137"/>
      <c r="E4" s="38"/>
      <c r="F4" s="38"/>
      <c r="G4" s="38"/>
    </row>
    <row r="5" spans="1:7" ht="14.25" customHeight="1">
      <c r="A5" s="137" t="s">
        <v>337</v>
      </c>
      <c r="B5" s="137"/>
      <c r="C5" s="137"/>
      <c r="D5" s="137"/>
      <c r="E5" s="38"/>
      <c r="F5" s="38"/>
      <c r="G5" s="38"/>
    </row>
    <row r="6" spans="1:4" ht="12.75">
      <c r="A6" s="137" t="s">
        <v>368</v>
      </c>
      <c r="B6" s="137"/>
      <c r="C6" s="137"/>
      <c r="D6" s="137"/>
    </row>
    <row r="7" spans="1:4" ht="12.75">
      <c r="A7" s="138"/>
      <c r="B7" s="138"/>
      <c r="C7" s="138"/>
      <c r="D7" s="138"/>
    </row>
    <row r="8" spans="1:12" ht="35.25" customHeight="1">
      <c r="A8" s="140" t="s">
        <v>109</v>
      </c>
      <c r="B8" s="140"/>
      <c r="C8" s="140"/>
      <c r="D8" s="140"/>
      <c r="F8" s="36"/>
      <c r="G8" s="36"/>
      <c r="H8" s="36"/>
      <c r="I8" s="36"/>
      <c r="J8" s="35"/>
      <c r="K8" s="35"/>
      <c r="L8" s="35"/>
    </row>
    <row r="9" spans="1:4" ht="12.75">
      <c r="A9" s="136" t="s">
        <v>104</v>
      </c>
      <c r="B9" s="136"/>
      <c r="C9" s="136"/>
      <c r="D9" s="136"/>
    </row>
    <row r="10" spans="1:4" ht="12.75">
      <c r="A10" s="141" t="s">
        <v>103</v>
      </c>
      <c r="B10" s="141"/>
      <c r="C10" s="34" t="s">
        <v>102</v>
      </c>
      <c r="D10" s="33" t="s">
        <v>2</v>
      </c>
    </row>
    <row r="11" spans="1:4" ht="12.75">
      <c r="A11" s="5" t="s">
        <v>54</v>
      </c>
      <c r="B11" s="32" t="s">
        <v>101</v>
      </c>
      <c r="C11" s="31" t="s">
        <v>100</v>
      </c>
      <c r="D11" s="6"/>
    </row>
    <row r="12" spans="1:4" ht="28.5">
      <c r="A12" s="100" t="s">
        <v>54</v>
      </c>
      <c r="B12" s="101" t="s">
        <v>99</v>
      </c>
      <c r="C12" s="102" t="s">
        <v>98</v>
      </c>
      <c r="D12" s="103">
        <f>D13+D23+D26+D29+D33+D37+D45</f>
        <v>28190</v>
      </c>
    </row>
    <row r="13" spans="1:4" ht="12.75">
      <c r="A13" s="99" t="s">
        <v>54</v>
      </c>
      <c r="B13" s="63" t="s">
        <v>97</v>
      </c>
      <c r="C13" s="30" t="s">
        <v>96</v>
      </c>
      <c r="D13" s="64">
        <f>D14+D20</f>
        <v>24580</v>
      </c>
    </row>
    <row r="14" spans="1:4" ht="27">
      <c r="A14" s="106" t="s">
        <v>54</v>
      </c>
      <c r="B14" s="107" t="s">
        <v>95</v>
      </c>
      <c r="C14" s="108" t="s">
        <v>94</v>
      </c>
      <c r="D14" s="109">
        <f>D15+D16+D17+D18+D19</f>
        <v>20880</v>
      </c>
    </row>
    <row r="15" spans="1:4" ht="25.5">
      <c r="A15" s="3" t="s">
        <v>59</v>
      </c>
      <c r="B15" s="1" t="s">
        <v>112</v>
      </c>
      <c r="C15" s="26" t="s">
        <v>93</v>
      </c>
      <c r="D15" s="23">
        <v>11000</v>
      </c>
    </row>
    <row r="16" spans="1:4" ht="38.25">
      <c r="A16" s="3" t="s">
        <v>59</v>
      </c>
      <c r="B16" s="1" t="s">
        <v>312</v>
      </c>
      <c r="C16" s="26" t="s">
        <v>313</v>
      </c>
      <c r="D16" s="23">
        <v>6730</v>
      </c>
    </row>
    <row r="17" spans="1:4" ht="38.25">
      <c r="A17" s="3" t="s">
        <v>59</v>
      </c>
      <c r="B17" s="1" t="s">
        <v>113</v>
      </c>
      <c r="C17" s="26" t="s">
        <v>92</v>
      </c>
      <c r="D17" s="23">
        <v>2000</v>
      </c>
    </row>
    <row r="18" spans="1:4" ht="51">
      <c r="A18" s="3" t="s">
        <v>59</v>
      </c>
      <c r="B18" s="1" t="s">
        <v>314</v>
      </c>
      <c r="C18" s="26" t="s">
        <v>315</v>
      </c>
      <c r="D18" s="23">
        <v>1050</v>
      </c>
    </row>
    <row r="19" spans="1:4" ht="25.5">
      <c r="A19" s="3" t="s">
        <v>59</v>
      </c>
      <c r="B19" s="1" t="s">
        <v>316</v>
      </c>
      <c r="C19" s="26" t="s">
        <v>317</v>
      </c>
      <c r="D19" s="23">
        <v>100</v>
      </c>
    </row>
    <row r="20" spans="1:4" ht="27">
      <c r="A20" s="112" t="s">
        <v>54</v>
      </c>
      <c r="B20" s="107" t="s">
        <v>318</v>
      </c>
      <c r="C20" s="108" t="s">
        <v>91</v>
      </c>
      <c r="D20" s="113">
        <f>SUM(D21+D22)</f>
        <v>3700</v>
      </c>
    </row>
    <row r="21" spans="1:4" ht="25.5">
      <c r="A21" s="3" t="s">
        <v>59</v>
      </c>
      <c r="B21" s="1" t="s">
        <v>114</v>
      </c>
      <c r="C21" s="26" t="s">
        <v>91</v>
      </c>
      <c r="D21" s="23">
        <v>2500</v>
      </c>
    </row>
    <row r="22" spans="1:4" ht="39.75" customHeight="1">
      <c r="A22" s="3" t="s">
        <v>59</v>
      </c>
      <c r="B22" s="1" t="s">
        <v>319</v>
      </c>
      <c r="C22" s="26" t="s">
        <v>320</v>
      </c>
      <c r="D22" s="23">
        <v>1200</v>
      </c>
    </row>
    <row r="23" spans="1:4" ht="12.75">
      <c r="A23" s="9" t="s">
        <v>54</v>
      </c>
      <c r="B23" s="10" t="s">
        <v>90</v>
      </c>
      <c r="C23" s="30" t="s">
        <v>89</v>
      </c>
      <c r="D23" s="114">
        <f>D24</f>
        <v>700</v>
      </c>
    </row>
    <row r="24" spans="1:4" ht="13.5">
      <c r="A24" s="112" t="s">
        <v>54</v>
      </c>
      <c r="B24" s="107" t="s">
        <v>88</v>
      </c>
      <c r="C24" s="108" t="s">
        <v>87</v>
      </c>
      <c r="D24" s="113">
        <f>D25</f>
        <v>700</v>
      </c>
    </row>
    <row r="25" spans="1:4" ht="63.75">
      <c r="A25" s="3" t="s">
        <v>59</v>
      </c>
      <c r="B25" s="1" t="s">
        <v>86</v>
      </c>
      <c r="C25" s="26" t="s">
        <v>85</v>
      </c>
      <c r="D25" s="23">
        <v>700</v>
      </c>
    </row>
    <row r="26" spans="1:4" ht="38.25" hidden="1">
      <c r="A26" s="9" t="s">
        <v>54</v>
      </c>
      <c r="B26" s="115" t="s">
        <v>84</v>
      </c>
      <c r="C26" s="116" t="s">
        <v>83</v>
      </c>
      <c r="D26" s="117">
        <f>D27</f>
        <v>0</v>
      </c>
    </row>
    <row r="27" spans="1:4" ht="13.5" hidden="1">
      <c r="A27" s="112" t="s">
        <v>54</v>
      </c>
      <c r="B27" s="107" t="s">
        <v>82</v>
      </c>
      <c r="C27" s="118" t="s">
        <v>81</v>
      </c>
      <c r="D27" s="113">
        <f>D28</f>
        <v>0</v>
      </c>
    </row>
    <row r="28" spans="1:4" ht="25.5" hidden="1">
      <c r="A28" s="3" t="s">
        <v>80</v>
      </c>
      <c r="B28" s="29" t="s">
        <v>79</v>
      </c>
      <c r="C28" s="28" t="s">
        <v>78</v>
      </c>
      <c r="D28" s="19">
        <v>0</v>
      </c>
    </row>
    <row r="29" spans="1:4" ht="25.5">
      <c r="A29" s="9" t="s">
        <v>54</v>
      </c>
      <c r="B29" s="10" t="s">
        <v>77</v>
      </c>
      <c r="C29" s="119" t="s">
        <v>76</v>
      </c>
      <c r="D29" s="114">
        <f>D30</f>
        <v>1800</v>
      </c>
    </row>
    <row r="30" spans="1:4" ht="27">
      <c r="A30" s="112" t="s">
        <v>54</v>
      </c>
      <c r="B30" s="107" t="s">
        <v>75</v>
      </c>
      <c r="C30" s="108" t="s">
        <v>74</v>
      </c>
      <c r="D30" s="113">
        <f>D31</f>
        <v>1800</v>
      </c>
    </row>
    <row r="31" spans="1:4" ht="89.25">
      <c r="A31" s="3" t="s">
        <v>54</v>
      </c>
      <c r="B31" s="1" t="s">
        <v>73</v>
      </c>
      <c r="C31" s="26" t="s">
        <v>72</v>
      </c>
      <c r="D31" s="23">
        <f>D32</f>
        <v>1800</v>
      </c>
    </row>
    <row r="32" spans="1:4" ht="66" customHeight="1">
      <c r="A32" s="3" t="s">
        <v>111</v>
      </c>
      <c r="B32" s="1" t="s">
        <v>71</v>
      </c>
      <c r="C32" s="26" t="s">
        <v>70</v>
      </c>
      <c r="D32" s="23">
        <v>1800</v>
      </c>
    </row>
    <row r="33" spans="1:4" ht="25.5" hidden="1">
      <c r="A33" s="3" t="s">
        <v>3</v>
      </c>
      <c r="B33" s="1" t="s">
        <v>69</v>
      </c>
      <c r="C33" s="26" t="s">
        <v>68</v>
      </c>
      <c r="D33" s="23">
        <f>D34</f>
        <v>0</v>
      </c>
    </row>
    <row r="34" spans="1:4" ht="63.75" hidden="1">
      <c r="A34" s="3" t="s">
        <v>3</v>
      </c>
      <c r="B34" s="1" t="s">
        <v>67</v>
      </c>
      <c r="C34" s="26" t="s">
        <v>66</v>
      </c>
      <c r="D34" s="23">
        <f>D35</f>
        <v>0</v>
      </c>
    </row>
    <row r="35" spans="1:4" ht="102" hidden="1">
      <c r="A35" s="3" t="s">
        <v>3</v>
      </c>
      <c r="B35" s="1" t="s">
        <v>65</v>
      </c>
      <c r="C35" s="26" t="s">
        <v>64</v>
      </c>
      <c r="D35" s="23">
        <f>D36</f>
        <v>0</v>
      </c>
    </row>
    <row r="36" spans="1:4" ht="114.75" hidden="1">
      <c r="A36" s="3" t="s">
        <v>3</v>
      </c>
      <c r="B36" s="1" t="s">
        <v>63</v>
      </c>
      <c r="C36" s="26" t="s">
        <v>62</v>
      </c>
      <c r="D36" s="23">
        <v>0</v>
      </c>
    </row>
    <row r="37" spans="1:4" ht="12.75">
      <c r="A37" s="9" t="s">
        <v>54</v>
      </c>
      <c r="B37" s="10" t="s">
        <v>61</v>
      </c>
      <c r="C37" s="30" t="s">
        <v>60</v>
      </c>
      <c r="D37" s="114">
        <f>D38+D39+D40</f>
        <v>1110</v>
      </c>
    </row>
    <row r="38" spans="1:4" ht="76.5" hidden="1">
      <c r="A38" s="3" t="s">
        <v>3</v>
      </c>
      <c r="B38" s="1" t="s">
        <v>106</v>
      </c>
      <c r="C38" s="26" t="s">
        <v>107</v>
      </c>
      <c r="D38" s="23">
        <v>0</v>
      </c>
    </row>
    <row r="39" spans="1:4" ht="63.75">
      <c r="A39" s="3" t="s">
        <v>59</v>
      </c>
      <c r="B39" s="1" t="s">
        <v>58</v>
      </c>
      <c r="C39" s="26" t="s">
        <v>57</v>
      </c>
      <c r="D39" s="23">
        <v>110</v>
      </c>
    </row>
    <row r="40" spans="1:4" ht="27">
      <c r="A40" s="112" t="s">
        <v>54</v>
      </c>
      <c r="B40" s="107" t="s">
        <v>56</v>
      </c>
      <c r="C40" s="108" t="s">
        <v>55</v>
      </c>
      <c r="D40" s="113">
        <f>D41</f>
        <v>1000</v>
      </c>
    </row>
    <row r="41" spans="1:4" ht="63.75">
      <c r="A41" s="110" t="s">
        <v>54</v>
      </c>
      <c r="B41" s="104" t="s">
        <v>53</v>
      </c>
      <c r="C41" s="105" t="s">
        <v>52</v>
      </c>
      <c r="D41" s="111">
        <f>D42++D43+D44</f>
        <v>1000</v>
      </c>
    </row>
    <row r="42" spans="1:4" ht="55.5" customHeight="1">
      <c r="A42" s="3" t="s">
        <v>51</v>
      </c>
      <c r="B42" s="1" t="s">
        <v>49</v>
      </c>
      <c r="C42" s="26" t="s">
        <v>321</v>
      </c>
      <c r="D42" s="23">
        <v>700</v>
      </c>
    </row>
    <row r="43" spans="1:4" ht="53.25" customHeight="1">
      <c r="A43" s="3" t="s">
        <v>108</v>
      </c>
      <c r="B43" s="1" t="s">
        <v>49</v>
      </c>
      <c r="C43" s="26" t="s">
        <v>321</v>
      </c>
      <c r="D43" s="23">
        <v>200</v>
      </c>
    </row>
    <row r="44" spans="1:4" ht="54" customHeight="1">
      <c r="A44" s="3" t="s">
        <v>50</v>
      </c>
      <c r="B44" s="1" t="s">
        <v>49</v>
      </c>
      <c r="C44" s="26" t="s">
        <v>321</v>
      </c>
      <c r="D44" s="23">
        <v>100</v>
      </c>
    </row>
    <row r="45" spans="1:4" ht="12.75" hidden="1">
      <c r="A45" s="3" t="s">
        <v>3</v>
      </c>
      <c r="B45" s="1" t="s">
        <v>48</v>
      </c>
      <c r="C45" s="8" t="s">
        <v>47</v>
      </c>
      <c r="D45" s="23">
        <f>D46+D48</f>
        <v>0</v>
      </c>
    </row>
    <row r="46" spans="1:4" ht="12.75" hidden="1">
      <c r="A46" s="3" t="s">
        <v>3</v>
      </c>
      <c r="B46" s="1" t="s">
        <v>46</v>
      </c>
      <c r="C46" s="26" t="s">
        <v>45</v>
      </c>
      <c r="D46" s="23">
        <f>D47</f>
        <v>0</v>
      </c>
    </row>
    <row r="47" spans="1:4" ht="51" hidden="1">
      <c r="A47" s="3" t="s">
        <v>3</v>
      </c>
      <c r="B47" s="1" t="s">
        <v>44</v>
      </c>
      <c r="C47" s="26" t="s">
        <v>43</v>
      </c>
      <c r="D47" s="23">
        <v>0</v>
      </c>
    </row>
    <row r="48" spans="1:4" ht="12.75" hidden="1">
      <c r="A48" s="3" t="s">
        <v>3</v>
      </c>
      <c r="B48" s="1" t="s">
        <v>42</v>
      </c>
      <c r="C48" s="26" t="s">
        <v>41</v>
      </c>
      <c r="D48" s="23">
        <f>D49</f>
        <v>0</v>
      </c>
    </row>
    <row r="49" spans="1:4" ht="51" hidden="1">
      <c r="A49" s="3" t="s">
        <v>3</v>
      </c>
      <c r="B49" s="1" t="s">
        <v>40</v>
      </c>
      <c r="C49" s="26" t="s">
        <v>39</v>
      </c>
      <c r="D49" s="23">
        <v>0</v>
      </c>
    </row>
    <row r="50" spans="1:4" ht="12.75">
      <c r="A50" s="9" t="s">
        <v>54</v>
      </c>
      <c r="B50" s="10" t="s">
        <v>38</v>
      </c>
      <c r="C50" s="27" t="s">
        <v>37</v>
      </c>
      <c r="D50" s="16">
        <f>D51+D66+D68</f>
        <v>16478.2</v>
      </c>
    </row>
    <row r="51" spans="1:4" ht="25.5">
      <c r="A51" s="3" t="s">
        <v>54</v>
      </c>
      <c r="B51" s="1" t="s">
        <v>36</v>
      </c>
      <c r="C51" s="26" t="s">
        <v>35</v>
      </c>
      <c r="D51" s="23">
        <f>D52+D57+D55</f>
        <v>16478.2</v>
      </c>
    </row>
    <row r="52" spans="1:4" ht="25.5">
      <c r="A52" s="3" t="s">
        <v>54</v>
      </c>
      <c r="B52" s="1" t="s">
        <v>34</v>
      </c>
      <c r="C52" s="8" t="s">
        <v>33</v>
      </c>
      <c r="D52" s="23">
        <f>D53</f>
        <v>5871.5</v>
      </c>
    </row>
    <row r="53" spans="1:4" ht="25.5">
      <c r="A53" s="3" t="s">
        <v>54</v>
      </c>
      <c r="B53" s="1" t="s">
        <v>32</v>
      </c>
      <c r="C53" s="8" t="s">
        <v>31</v>
      </c>
      <c r="D53" s="23">
        <f>D54</f>
        <v>5871.5</v>
      </c>
    </row>
    <row r="54" spans="1:4" ht="51">
      <c r="A54" s="3" t="s">
        <v>3</v>
      </c>
      <c r="B54" s="1" t="s">
        <v>30</v>
      </c>
      <c r="C54" s="8" t="s">
        <v>29</v>
      </c>
      <c r="D54" s="23">
        <v>5871.5</v>
      </c>
    </row>
    <row r="55" spans="1:4" ht="12.75">
      <c r="A55" s="3" t="s">
        <v>54</v>
      </c>
      <c r="B55" s="1" t="s">
        <v>325</v>
      </c>
      <c r="C55" s="8" t="s">
        <v>326</v>
      </c>
      <c r="D55" s="23">
        <f>SUM(D56)</f>
        <v>2616.3</v>
      </c>
    </row>
    <row r="56" spans="1:4" ht="38.25">
      <c r="A56" s="3" t="s">
        <v>3</v>
      </c>
      <c r="B56" s="1" t="s">
        <v>327</v>
      </c>
      <c r="C56" s="8" t="s">
        <v>328</v>
      </c>
      <c r="D56" s="23">
        <v>2616.3</v>
      </c>
    </row>
    <row r="57" spans="1:4" ht="25.5">
      <c r="A57" s="3" t="s">
        <v>54</v>
      </c>
      <c r="B57" s="1" t="s">
        <v>28</v>
      </c>
      <c r="C57" s="8" t="s">
        <v>27</v>
      </c>
      <c r="D57" s="23">
        <f>D58+D62</f>
        <v>7990.4</v>
      </c>
    </row>
    <row r="58" spans="1:4" ht="38.25">
      <c r="A58" s="3" t="s">
        <v>54</v>
      </c>
      <c r="B58" s="1" t="s">
        <v>26</v>
      </c>
      <c r="C58" s="8" t="s">
        <v>25</v>
      </c>
      <c r="D58" s="23">
        <f>D59</f>
        <v>1842.5</v>
      </c>
    </row>
    <row r="59" spans="1:4" ht="63.75">
      <c r="A59" s="3" t="s">
        <v>3</v>
      </c>
      <c r="B59" s="1" t="s">
        <v>24</v>
      </c>
      <c r="C59" s="8" t="s">
        <v>23</v>
      </c>
      <c r="D59" s="23">
        <f>D60+D61</f>
        <v>1842.5</v>
      </c>
    </row>
    <row r="60" spans="1:4" ht="63.75">
      <c r="A60" s="3" t="s">
        <v>3</v>
      </c>
      <c r="B60" s="1" t="s">
        <v>22</v>
      </c>
      <c r="C60" s="8" t="s">
        <v>21</v>
      </c>
      <c r="D60" s="23">
        <v>1804.3</v>
      </c>
    </row>
    <row r="61" spans="1:4" ht="89.25">
      <c r="A61" s="3" t="s">
        <v>3</v>
      </c>
      <c r="B61" s="1" t="s">
        <v>20</v>
      </c>
      <c r="C61" s="8" t="s">
        <v>19</v>
      </c>
      <c r="D61" s="23">
        <v>38.2</v>
      </c>
    </row>
    <row r="62" spans="1:4" ht="51">
      <c r="A62" s="3" t="s">
        <v>54</v>
      </c>
      <c r="B62" s="1" t="s">
        <v>18</v>
      </c>
      <c r="C62" s="8" t="s">
        <v>322</v>
      </c>
      <c r="D62" s="23">
        <f>D63</f>
        <v>6147.9</v>
      </c>
    </row>
    <row r="63" spans="1:4" ht="66.75" customHeight="1">
      <c r="A63" s="3" t="s">
        <v>3</v>
      </c>
      <c r="B63" s="1" t="s">
        <v>17</v>
      </c>
      <c r="C63" s="8" t="s">
        <v>323</v>
      </c>
      <c r="D63" s="23">
        <f>D64+D65</f>
        <v>6147.9</v>
      </c>
    </row>
    <row r="64" spans="1:4" ht="38.25">
      <c r="A64" s="3" t="s">
        <v>3</v>
      </c>
      <c r="B64" s="1" t="s">
        <v>16</v>
      </c>
      <c r="C64" s="8" t="s">
        <v>15</v>
      </c>
      <c r="D64" s="23">
        <v>5304.4</v>
      </c>
    </row>
    <row r="65" spans="1:4" ht="42.75" customHeight="1">
      <c r="A65" s="3" t="s">
        <v>3</v>
      </c>
      <c r="B65" s="3" t="s">
        <v>14</v>
      </c>
      <c r="C65" s="8" t="s">
        <v>324</v>
      </c>
      <c r="D65" s="23">
        <v>843.5</v>
      </c>
    </row>
    <row r="66" spans="1:4" ht="12.75" hidden="1">
      <c r="A66" s="3" t="s">
        <v>3</v>
      </c>
      <c r="B66" s="3" t="s">
        <v>13</v>
      </c>
      <c r="C66" s="8" t="s">
        <v>12</v>
      </c>
      <c r="D66" s="23">
        <f>D67</f>
        <v>0</v>
      </c>
    </row>
    <row r="67" spans="1:4" ht="51" hidden="1">
      <c r="A67" s="3" t="s">
        <v>3</v>
      </c>
      <c r="B67" s="25" t="s">
        <v>11</v>
      </c>
      <c r="C67" s="24" t="s">
        <v>10</v>
      </c>
      <c r="D67" s="23">
        <v>0</v>
      </c>
    </row>
    <row r="68" spans="1:4" ht="76.5" hidden="1">
      <c r="A68" s="3" t="s">
        <v>3</v>
      </c>
      <c r="B68" s="3" t="s">
        <v>9</v>
      </c>
      <c r="C68" s="8" t="s">
        <v>8</v>
      </c>
      <c r="D68" s="23">
        <f>D69</f>
        <v>0</v>
      </c>
    </row>
    <row r="69" spans="1:4" ht="140.25" hidden="1">
      <c r="A69" s="22" t="s">
        <v>3</v>
      </c>
      <c r="B69" s="21" t="s">
        <v>7</v>
      </c>
      <c r="C69" s="20" t="s">
        <v>6</v>
      </c>
      <c r="D69" s="19">
        <v>0</v>
      </c>
    </row>
    <row r="70" spans="1:4" ht="25.5">
      <c r="A70" s="1"/>
      <c r="B70" s="18" t="s">
        <v>5</v>
      </c>
      <c r="C70" s="17"/>
      <c r="D70" s="16">
        <f>SUM(D12,D50)</f>
        <v>44668.2</v>
      </c>
    </row>
    <row r="71" spans="1:4" ht="12.75">
      <c r="A71" s="14"/>
      <c r="B71" s="15"/>
      <c r="C71" s="14"/>
      <c r="D71" s="13"/>
    </row>
    <row r="72" spans="1:4" ht="12.75">
      <c r="A72" s="14"/>
      <c r="B72" s="15"/>
      <c r="C72" s="14"/>
      <c r="D72" s="13"/>
    </row>
    <row r="74" spans="1:4" ht="12.75">
      <c r="A74" s="139" t="s">
        <v>4</v>
      </c>
      <c r="B74" s="139"/>
      <c r="C74" s="139"/>
      <c r="D74" s="139"/>
    </row>
    <row r="75" spans="1:4" ht="12.75">
      <c r="A75" s="12"/>
      <c r="B75" s="12"/>
      <c r="C75" s="12"/>
      <c r="D75" s="12"/>
    </row>
    <row r="76" spans="1:4" ht="12.75">
      <c r="A76" s="139" t="s">
        <v>110</v>
      </c>
      <c r="B76" s="139"/>
      <c r="C76" s="139"/>
      <c r="D76" s="139"/>
    </row>
  </sheetData>
  <sheetProtection/>
  <mergeCells count="12">
    <mergeCell ref="A76:D76"/>
    <mergeCell ref="A8:D8"/>
    <mergeCell ref="A9:D9"/>
    <mergeCell ref="A10:B10"/>
    <mergeCell ref="A74:D74"/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115</v>
      </c>
      <c r="B1" s="136"/>
      <c r="C1" s="136"/>
      <c r="D1" s="136"/>
      <c r="E1" s="136"/>
      <c r="F1" s="136"/>
      <c r="G1" s="136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7" t="s">
        <v>373</v>
      </c>
      <c r="B3" s="137"/>
      <c r="C3" s="137"/>
      <c r="D3" s="137"/>
      <c r="E3" s="142"/>
      <c r="F3" s="142"/>
      <c r="G3" s="142"/>
      <c r="H3" s="39"/>
      <c r="I3" s="39"/>
      <c r="J3" s="39"/>
      <c r="K3" s="39"/>
      <c r="L3" s="39"/>
    </row>
    <row r="4" spans="1:12" ht="37.5" customHeight="1">
      <c r="A4" s="137" t="s">
        <v>0</v>
      </c>
      <c r="B4" s="137"/>
      <c r="C4" s="137"/>
      <c r="D4" s="137"/>
      <c r="E4" s="142"/>
      <c r="F4" s="142"/>
      <c r="G4" s="142"/>
      <c r="H4" s="39"/>
      <c r="I4" s="39"/>
      <c r="J4" s="39"/>
      <c r="K4" s="39"/>
      <c r="L4" s="39"/>
    </row>
    <row r="5" spans="1:12" ht="24" customHeight="1">
      <c r="A5" s="137" t="s">
        <v>1</v>
      </c>
      <c r="B5" s="137"/>
      <c r="C5" s="137"/>
      <c r="D5" s="137"/>
      <c r="E5" s="142"/>
      <c r="F5" s="142"/>
      <c r="G5" s="142"/>
      <c r="H5" s="39"/>
      <c r="I5" s="39"/>
      <c r="J5" s="39"/>
      <c r="K5" s="39"/>
      <c r="L5" s="39"/>
    </row>
    <row r="6" spans="1:12" ht="15" customHeight="1">
      <c r="A6" s="137" t="s">
        <v>338</v>
      </c>
      <c r="B6" s="137"/>
      <c r="C6" s="137"/>
      <c r="D6" s="137"/>
      <c r="E6" s="142"/>
      <c r="F6" s="142"/>
      <c r="G6" s="142"/>
      <c r="H6" s="39"/>
      <c r="I6" s="39"/>
      <c r="J6" s="39"/>
      <c r="K6" s="39"/>
      <c r="L6" s="39"/>
    </row>
    <row r="7" spans="1:12" ht="12" customHeight="1">
      <c r="A7" s="137" t="s">
        <v>369</v>
      </c>
      <c r="B7" s="137"/>
      <c r="C7" s="137"/>
      <c r="D7" s="137"/>
      <c r="E7" s="142"/>
      <c r="F7" s="142"/>
      <c r="G7" s="142"/>
      <c r="H7" s="39"/>
      <c r="I7" s="39"/>
      <c r="J7" s="39"/>
      <c r="K7" s="39"/>
      <c r="L7" s="39"/>
    </row>
    <row r="8" spans="1:12" ht="12.75">
      <c r="A8" s="136"/>
      <c r="B8" s="136"/>
      <c r="C8" s="136"/>
      <c r="D8" s="136"/>
      <c r="E8" s="136"/>
      <c r="F8" s="136"/>
      <c r="G8" s="136"/>
      <c r="H8" s="39"/>
      <c r="I8" s="39"/>
      <c r="J8" s="39"/>
      <c r="K8" s="39"/>
      <c r="L8" s="39"/>
    </row>
    <row r="9" spans="1:7" ht="43.5" customHeight="1">
      <c r="A9" s="140" t="s">
        <v>116</v>
      </c>
      <c r="B9" s="143"/>
      <c r="C9" s="143"/>
      <c r="D9" s="143"/>
      <c r="E9" s="143"/>
      <c r="F9" s="143"/>
      <c r="G9" s="143"/>
    </row>
    <row r="10" spans="1:7" ht="13.5" customHeight="1">
      <c r="A10" s="40"/>
      <c r="B10" s="144" t="s">
        <v>117</v>
      </c>
      <c r="C10" s="144"/>
      <c r="D10" s="144"/>
      <c r="E10" s="144"/>
      <c r="F10" s="144"/>
      <c r="G10" s="144"/>
    </row>
    <row r="11" spans="1:10" ht="63.75" customHeight="1">
      <c r="A11" s="41" t="s">
        <v>118</v>
      </c>
      <c r="B11" s="41" t="s">
        <v>119</v>
      </c>
      <c r="C11" s="41" t="s">
        <v>120</v>
      </c>
      <c r="D11" s="41" t="s">
        <v>121</v>
      </c>
      <c r="E11" s="41" t="s">
        <v>122</v>
      </c>
      <c r="F11" s="41" t="s">
        <v>123</v>
      </c>
      <c r="G11" s="42" t="s">
        <v>2</v>
      </c>
      <c r="J11" s="43"/>
    </row>
    <row r="12" spans="1:10" ht="13.5" customHeight="1">
      <c r="A12" s="44" t="s">
        <v>124</v>
      </c>
      <c r="B12" s="45" t="s">
        <v>125</v>
      </c>
      <c r="C12" s="44">
        <v>945</v>
      </c>
      <c r="D12" s="46"/>
      <c r="E12" s="44"/>
      <c r="F12" s="47"/>
      <c r="G12" s="48">
        <f>G13</f>
        <v>1960</v>
      </c>
      <c r="J12" s="43"/>
    </row>
    <row r="13" spans="1:12" ht="14.25" customHeight="1">
      <c r="A13" s="45" t="s">
        <v>124</v>
      </c>
      <c r="B13" s="45" t="s">
        <v>126</v>
      </c>
      <c r="C13" s="47" t="s">
        <v>127</v>
      </c>
      <c r="D13" s="46" t="s">
        <v>128</v>
      </c>
      <c r="E13" s="44"/>
      <c r="F13" s="47"/>
      <c r="G13" s="6">
        <f>G14+G17</f>
        <v>1960</v>
      </c>
      <c r="H13" s="49"/>
      <c r="I13" s="50"/>
      <c r="J13" s="40"/>
      <c r="K13" s="51"/>
      <c r="L13" s="52"/>
    </row>
    <row r="14" spans="1:11" ht="39" customHeight="1">
      <c r="A14" s="45" t="s">
        <v>129</v>
      </c>
      <c r="B14" s="53" t="s">
        <v>130</v>
      </c>
      <c r="C14" s="47" t="s">
        <v>127</v>
      </c>
      <c r="D14" s="47" t="s">
        <v>131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132</v>
      </c>
      <c r="B15" s="56" t="s">
        <v>133</v>
      </c>
      <c r="C15" s="3" t="s">
        <v>127</v>
      </c>
      <c r="D15" s="3" t="s">
        <v>131</v>
      </c>
      <c r="E15" s="2" t="s">
        <v>134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135</v>
      </c>
      <c r="B16" s="55" t="s">
        <v>136</v>
      </c>
      <c r="C16" s="3" t="s">
        <v>127</v>
      </c>
      <c r="D16" s="3" t="s">
        <v>131</v>
      </c>
      <c r="E16" s="2" t="s">
        <v>134</v>
      </c>
      <c r="F16" s="4" t="s">
        <v>137</v>
      </c>
      <c r="G16" s="7">
        <v>864.3</v>
      </c>
      <c r="I16" s="57"/>
      <c r="J16" s="57"/>
    </row>
    <row r="17" spans="1:11" ht="51.75" customHeight="1">
      <c r="A17" s="45" t="s">
        <v>138</v>
      </c>
      <c r="B17" s="45" t="s">
        <v>139</v>
      </c>
      <c r="C17" s="47" t="s">
        <v>127</v>
      </c>
      <c r="D17" s="47" t="s">
        <v>140</v>
      </c>
      <c r="E17" s="5"/>
      <c r="F17" s="5"/>
      <c r="G17" s="6">
        <f>G18+G20</f>
        <v>1095.7</v>
      </c>
      <c r="I17" s="52"/>
      <c r="K17" s="52"/>
    </row>
    <row r="18" spans="1:11" ht="26.25" customHeight="1">
      <c r="A18" s="55" t="s">
        <v>141</v>
      </c>
      <c r="B18" s="59" t="s">
        <v>142</v>
      </c>
      <c r="C18" s="60" t="s">
        <v>127</v>
      </c>
      <c r="D18" s="60" t="s">
        <v>140</v>
      </c>
      <c r="E18" s="61" t="s">
        <v>143</v>
      </c>
      <c r="F18" s="61"/>
      <c r="G18" s="62">
        <f>G19</f>
        <v>79</v>
      </c>
      <c r="I18" s="52"/>
      <c r="K18" s="52"/>
    </row>
    <row r="19" spans="1:11" ht="27" customHeight="1">
      <c r="A19" s="55" t="s">
        <v>144</v>
      </c>
      <c r="B19" s="55" t="s">
        <v>136</v>
      </c>
      <c r="C19" s="60" t="s">
        <v>127</v>
      </c>
      <c r="D19" s="60" t="s">
        <v>140</v>
      </c>
      <c r="E19" s="61" t="s">
        <v>143</v>
      </c>
      <c r="F19" s="61" t="s">
        <v>137</v>
      </c>
      <c r="G19" s="62">
        <v>79</v>
      </c>
      <c r="I19" s="52"/>
      <c r="K19" s="52"/>
    </row>
    <row r="20" spans="1:9" ht="27" customHeight="1">
      <c r="A20" s="8" t="s">
        <v>145</v>
      </c>
      <c r="B20" s="56" t="s">
        <v>146</v>
      </c>
      <c r="C20" s="3" t="s">
        <v>127</v>
      </c>
      <c r="D20" s="3" t="s">
        <v>140</v>
      </c>
      <c r="E20" s="2" t="s">
        <v>147</v>
      </c>
      <c r="F20" s="4"/>
      <c r="G20" s="7">
        <f>G21</f>
        <v>1016.7</v>
      </c>
      <c r="I20" s="52"/>
    </row>
    <row r="21" spans="1:9" ht="26.25" customHeight="1">
      <c r="A21" s="8" t="s">
        <v>144</v>
      </c>
      <c r="B21" s="55" t="s">
        <v>136</v>
      </c>
      <c r="C21" s="3" t="s">
        <v>127</v>
      </c>
      <c r="D21" s="3" t="s">
        <v>140</v>
      </c>
      <c r="E21" s="2" t="s">
        <v>147</v>
      </c>
      <c r="F21" s="4" t="s">
        <v>137</v>
      </c>
      <c r="G21" s="7">
        <v>1016.7</v>
      </c>
      <c r="I21" s="52"/>
    </row>
    <row r="22" spans="1:9" ht="14.25" customHeight="1" hidden="1">
      <c r="A22" s="10" t="s">
        <v>148</v>
      </c>
      <c r="B22" s="53" t="s">
        <v>149</v>
      </c>
      <c r="C22" s="9" t="s">
        <v>150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124</v>
      </c>
      <c r="B23" s="45" t="s">
        <v>126</v>
      </c>
      <c r="C23" s="9" t="s">
        <v>150</v>
      </c>
      <c r="D23" s="9" t="s">
        <v>128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129</v>
      </c>
      <c r="B24" s="53" t="s">
        <v>151</v>
      </c>
      <c r="C24" s="9" t="s">
        <v>150</v>
      </c>
      <c r="D24" s="9" t="s">
        <v>152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132</v>
      </c>
      <c r="B25" s="56" t="s">
        <v>153</v>
      </c>
      <c r="C25" s="60" t="s">
        <v>150</v>
      </c>
      <c r="D25" s="60" t="s">
        <v>152</v>
      </c>
      <c r="E25" s="66" t="s">
        <v>154</v>
      </c>
      <c r="F25" s="61"/>
      <c r="G25" s="62">
        <f>G26</f>
        <v>0</v>
      </c>
      <c r="I25" s="52"/>
    </row>
    <row r="26" spans="1:9" ht="26.25" customHeight="1" hidden="1">
      <c r="A26" s="8" t="s">
        <v>135</v>
      </c>
      <c r="B26" s="55" t="s">
        <v>136</v>
      </c>
      <c r="C26" s="60" t="s">
        <v>150</v>
      </c>
      <c r="D26" s="3" t="s">
        <v>152</v>
      </c>
      <c r="E26" s="2" t="s">
        <v>154</v>
      </c>
      <c r="F26" s="4" t="s">
        <v>137</v>
      </c>
      <c r="G26" s="7">
        <v>0</v>
      </c>
      <c r="I26" s="52"/>
    </row>
    <row r="27" spans="1:9" ht="14.25" customHeight="1">
      <c r="A27" s="10" t="s">
        <v>148</v>
      </c>
      <c r="B27" s="53" t="s">
        <v>155</v>
      </c>
      <c r="C27" s="9" t="s">
        <v>3</v>
      </c>
      <c r="D27" s="9"/>
      <c r="E27" s="5"/>
      <c r="F27" s="5"/>
      <c r="G27" s="67">
        <f>G28+G48+G57+G64+G93+G97+G103+G117+G107+G121</f>
        <v>42992.200000000004</v>
      </c>
      <c r="I27" s="52"/>
    </row>
    <row r="28" spans="1:9" ht="14.25" customHeight="1">
      <c r="A28" s="45" t="s">
        <v>124</v>
      </c>
      <c r="B28" s="45" t="s">
        <v>126</v>
      </c>
      <c r="C28" s="9" t="s">
        <v>3</v>
      </c>
      <c r="D28" s="9" t="s">
        <v>128</v>
      </c>
      <c r="E28" s="5"/>
      <c r="F28" s="5"/>
      <c r="G28" s="67">
        <f>G29+G36+G39</f>
        <v>9069.2</v>
      </c>
      <c r="I28" s="52"/>
    </row>
    <row r="29" spans="1:11" ht="52.5" customHeight="1">
      <c r="A29" s="68" t="s">
        <v>129</v>
      </c>
      <c r="B29" s="45" t="s">
        <v>156</v>
      </c>
      <c r="C29" s="47" t="s">
        <v>3</v>
      </c>
      <c r="D29" s="47" t="s">
        <v>157</v>
      </c>
      <c r="E29" s="5"/>
      <c r="F29" s="5"/>
      <c r="G29" s="6">
        <f>G30+G32+G34</f>
        <v>8668.2</v>
      </c>
      <c r="I29" s="69"/>
      <c r="K29" s="52"/>
    </row>
    <row r="30" spans="1:11" ht="41.25" customHeight="1">
      <c r="A30" s="55" t="s">
        <v>132</v>
      </c>
      <c r="B30" s="56" t="s">
        <v>158</v>
      </c>
      <c r="C30" s="60" t="s">
        <v>3</v>
      </c>
      <c r="D30" s="60" t="s">
        <v>157</v>
      </c>
      <c r="E30" s="61" t="s">
        <v>159</v>
      </c>
      <c r="F30" s="61"/>
      <c r="G30" s="62">
        <f>G31</f>
        <v>869.3</v>
      </c>
      <c r="I30" s="69"/>
      <c r="K30" s="52"/>
    </row>
    <row r="31" spans="1:11" ht="24.75" customHeight="1">
      <c r="A31" s="55" t="s">
        <v>135</v>
      </c>
      <c r="B31" s="55" t="s">
        <v>136</v>
      </c>
      <c r="C31" s="60" t="s">
        <v>3</v>
      </c>
      <c r="D31" s="60" t="s">
        <v>157</v>
      </c>
      <c r="E31" s="61" t="s">
        <v>159</v>
      </c>
      <c r="F31" s="61" t="s">
        <v>137</v>
      </c>
      <c r="G31" s="62">
        <v>869.3</v>
      </c>
      <c r="I31" s="69"/>
      <c r="K31" s="52"/>
    </row>
    <row r="32" spans="1:11" ht="40.5" customHeight="1">
      <c r="A32" s="55" t="s">
        <v>160</v>
      </c>
      <c r="B32" s="56" t="s">
        <v>161</v>
      </c>
      <c r="C32" s="60" t="s">
        <v>3</v>
      </c>
      <c r="D32" s="60" t="s">
        <v>157</v>
      </c>
      <c r="E32" s="61" t="s">
        <v>162</v>
      </c>
      <c r="F32" s="61"/>
      <c r="G32" s="62">
        <f>G33</f>
        <v>7760.7</v>
      </c>
      <c r="I32" s="69"/>
      <c r="K32" s="52"/>
    </row>
    <row r="33" spans="1:11" ht="24.75" customHeight="1">
      <c r="A33" s="55" t="s">
        <v>163</v>
      </c>
      <c r="B33" s="55" t="s">
        <v>136</v>
      </c>
      <c r="C33" s="60" t="s">
        <v>3</v>
      </c>
      <c r="D33" s="60" t="s">
        <v>157</v>
      </c>
      <c r="E33" s="61" t="s">
        <v>162</v>
      </c>
      <c r="F33" s="61" t="s">
        <v>137</v>
      </c>
      <c r="G33" s="62">
        <v>7760.7</v>
      </c>
      <c r="I33" s="69"/>
      <c r="K33" s="52"/>
    </row>
    <row r="34" spans="1:11" ht="53.25" customHeight="1">
      <c r="A34" s="55" t="s">
        <v>164</v>
      </c>
      <c r="B34" s="56" t="s">
        <v>165</v>
      </c>
      <c r="C34" s="60" t="s">
        <v>3</v>
      </c>
      <c r="D34" s="60" t="s">
        <v>157</v>
      </c>
      <c r="E34" s="61" t="s">
        <v>166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167</v>
      </c>
      <c r="B35" s="55" t="s">
        <v>168</v>
      </c>
      <c r="C35" s="60" t="s">
        <v>3</v>
      </c>
      <c r="D35" s="60" t="s">
        <v>157</v>
      </c>
      <c r="E35" s="61" t="s">
        <v>166</v>
      </c>
      <c r="F35" s="61" t="s">
        <v>169</v>
      </c>
      <c r="G35" s="62">
        <v>38.2</v>
      </c>
      <c r="I35" s="69"/>
      <c r="K35" s="52"/>
    </row>
    <row r="36" spans="1:7" ht="12.75" hidden="1">
      <c r="A36" s="68" t="s">
        <v>138</v>
      </c>
      <c r="B36" s="45" t="s">
        <v>170</v>
      </c>
      <c r="C36" s="60" t="s">
        <v>3</v>
      </c>
      <c r="D36" s="47" t="s">
        <v>171</v>
      </c>
      <c r="E36" s="5"/>
      <c r="F36" s="5"/>
      <c r="G36" s="6">
        <f>G37</f>
        <v>0</v>
      </c>
    </row>
    <row r="37" spans="1:7" ht="12.75" customHeight="1" hidden="1">
      <c r="A37" s="70" t="s">
        <v>141</v>
      </c>
      <c r="B37" s="56" t="s">
        <v>172</v>
      </c>
      <c r="C37" s="60" t="s">
        <v>3</v>
      </c>
      <c r="D37" s="3" t="s">
        <v>171</v>
      </c>
      <c r="E37" s="1" t="s">
        <v>173</v>
      </c>
      <c r="F37" s="4"/>
      <c r="G37" s="7">
        <f>G38</f>
        <v>0</v>
      </c>
    </row>
    <row r="38" spans="1:7" ht="12.75" hidden="1">
      <c r="A38" s="70" t="s">
        <v>144</v>
      </c>
      <c r="B38" s="55" t="s">
        <v>174</v>
      </c>
      <c r="C38" s="60" t="s">
        <v>3</v>
      </c>
      <c r="D38" s="3" t="s">
        <v>171</v>
      </c>
      <c r="E38" s="1" t="s">
        <v>173</v>
      </c>
      <c r="F38" s="4" t="s">
        <v>175</v>
      </c>
      <c r="G38" s="7">
        <v>0</v>
      </c>
    </row>
    <row r="39" spans="1:7" ht="14.25" customHeight="1">
      <c r="A39" s="68" t="s">
        <v>138</v>
      </c>
      <c r="B39" s="68" t="s">
        <v>177</v>
      </c>
      <c r="C39" s="60" t="s">
        <v>3</v>
      </c>
      <c r="D39" s="47" t="s">
        <v>178</v>
      </c>
      <c r="E39" s="5"/>
      <c r="F39" s="5"/>
      <c r="G39" s="6">
        <f>G40+G42+G44+G46</f>
        <v>401</v>
      </c>
    </row>
    <row r="40" spans="1:7" ht="41.25" customHeight="1" hidden="1">
      <c r="A40" s="71" t="s">
        <v>141</v>
      </c>
      <c r="B40" s="72" t="s">
        <v>180</v>
      </c>
      <c r="C40" s="60" t="s">
        <v>3</v>
      </c>
      <c r="D40" s="60" t="s">
        <v>178</v>
      </c>
      <c r="E40" s="61" t="s">
        <v>181</v>
      </c>
      <c r="F40" s="61"/>
      <c r="G40" s="62">
        <f>G41</f>
        <v>0</v>
      </c>
    </row>
    <row r="41" spans="1:7" ht="24" customHeight="1" hidden="1">
      <c r="A41" s="71" t="s">
        <v>144</v>
      </c>
      <c r="B41" s="55" t="s">
        <v>136</v>
      </c>
      <c r="C41" s="60" t="s">
        <v>3</v>
      </c>
      <c r="D41" s="60" t="s">
        <v>178</v>
      </c>
      <c r="E41" s="61" t="s">
        <v>181</v>
      </c>
      <c r="F41" s="61" t="s">
        <v>137</v>
      </c>
      <c r="G41" s="62">
        <v>0</v>
      </c>
    </row>
    <row r="42" spans="1:7" ht="76.5" customHeight="1">
      <c r="A42" s="73" t="s">
        <v>141</v>
      </c>
      <c r="B42" s="74" t="s">
        <v>183</v>
      </c>
      <c r="C42" s="60" t="s">
        <v>3</v>
      </c>
      <c r="D42" s="75" t="s">
        <v>178</v>
      </c>
      <c r="E42" s="76" t="s">
        <v>184</v>
      </c>
      <c r="F42" s="76"/>
      <c r="G42" s="77">
        <f>G43</f>
        <v>341</v>
      </c>
    </row>
    <row r="43" spans="1:7" ht="25.5" customHeight="1">
      <c r="A43" s="70" t="s">
        <v>144</v>
      </c>
      <c r="B43" s="55" t="s">
        <v>136</v>
      </c>
      <c r="C43" s="60" t="s">
        <v>3</v>
      </c>
      <c r="D43" s="75" t="s">
        <v>178</v>
      </c>
      <c r="E43" s="76" t="s">
        <v>184</v>
      </c>
      <c r="F43" s="4" t="s">
        <v>137</v>
      </c>
      <c r="G43" s="7">
        <v>341</v>
      </c>
    </row>
    <row r="44" spans="1:7" ht="13.5" customHeight="1" hidden="1">
      <c r="A44" s="70" t="s">
        <v>185</v>
      </c>
      <c r="B44" s="56" t="s">
        <v>186</v>
      </c>
      <c r="C44" s="60" t="s">
        <v>3</v>
      </c>
      <c r="D44" s="3" t="s">
        <v>187</v>
      </c>
      <c r="E44" s="1" t="s">
        <v>188</v>
      </c>
      <c r="F44" s="4"/>
      <c r="G44" s="7">
        <f>G45</f>
        <v>0</v>
      </c>
    </row>
    <row r="45" spans="1:7" ht="25.5" customHeight="1" hidden="1">
      <c r="A45" s="70" t="s">
        <v>189</v>
      </c>
      <c r="B45" s="55" t="s">
        <v>136</v>
      </c>
      <c r="C45" s="60" t="s">
        <v>3</v>
      </c>
      <c r="D45" s="3" t="s">
        <v>187</v>
      </c>
      <c r="E45" s="1" t="s">
        <v>188</v>
      </c>
      <c r="F45" s="4" t="s">
        <v>137</v>
      </c>
      <c r="G45" s="7">
        <v>0</v>
      </c>
    </row>
    <row r="46" spans="1:7" ht="37.5" customHeight="1">
      <c r="A46" s="70" t="s">
        <v>145</v>
      </c>
      <c r="B46" s="55" t="s">
        <v>190</v>
      </c>
      <c r="C46" s="60" t="s">
        <v>3</v>
      </c>
      <c r="D46" s="3" t="s">
        <v>178</v>
      </c>
      <c r="E46" s="1" t="s">
        <v>191</v>
      </c>
      <c r="F46" s="4"/>
      <c r="G46" s="7">
        <f>G47</f>
        <v>60</v>
      </c>
    </row>
    <row r="47" spans="1:7" ht="16.5" customHeight="1">
      <c r="A47" s="70" t="s">
        <v>239</v>
      </c>
      <c r="B47" s="55" t="s">
        <v>174</v>
      </c>
      <c r="C47" s="60" t="s">
        <v>3</v>
      </c>
      <c r="D47" s="3" t="s">
        <v>178</v>
      </c>
      <c r="E47" s="1" t="s">
        <v>191</v>
      </c>
      <c r="F47" s="4" t="s">
        <v>175</v>
      </c>
      <c r="G47" s="7">
        <v>60</v>
      </c>
    </row>
    <row r="48" spans="1:12" s="78" customFormat="1" ht="27.75" customHeight="1">
      <c r="A48" s="68" t="s">
        <v>192</v>
      </c>
      <c r="B48" s="45" t="s">
        <v>193</v>
      </c>
      <c r="C48" s="60" t="s">
        <v>3</v>
      </c>
      <c r="D48" s="47" t="s">
        <v>194</v>
      </c>
      <c r="E48" s="5"/>
      <c r="F48" s="5"/>
      <c r="G48" s="6">
        <f>G49+G54</f>
        <v>260</v>
      </c>
      <c r="K48" s="51"/>
      <c r="L48" s="79"/>
    </row>
    <row r="49" spans="1:7" s="78" customFormat="1" ht="38.25" customHeight="1">
      <c r="A49" s="68" t="s">
        <v>129</v>
      </c>
      <c r="B49" s="45" t="s">
        <v>195</v>
      </c>
      <c r="C49" s="60" t="s">
        <v>3</v>
      </c>
      <c r="D49" s="60" t="s">
        <v>196</v>
      </c>
      <c r="E49" s="5"/>
      <c r="F49" s="5"/>
      <c r="G49" s="6">
        <f>G50+G52</f>
        <v>260</v>
      </c>
    </row>
    <row r="50" spans="1:7" s="78" customFormat="1" ht="39.75" customHeight="1">
      <c r="A50" s="70" t="s">
        <v>132</v>
      </c>
      <c r="B50" s="56" t="s">
        <v>197</v>
      </c>
      <c r="C50" s="60" t="s">
        <v>3</v>
      </c>
      <c r="D50" s="3" t="s">
        <v>196</v>
      </c>
      <c r="E50" s="4" t="s">
        <v>198</v>
      </c>
      <c r="F50" s="4"/>
      <c r="G50" s="7">
        <f>G51</f>
        <v>200</v>
      </c>
    </row>
    <row r="51" spans="1:7" s="78" customFormat="1" ht="26.25" customHeight="1">
      <c r="A51" s="70" t="s">
        <v>135</v>
      </c>
      <c r="B51" s="55" t="s">
        <v>136</v>
      </c>
      <c r="C51" s="60" t="s">
        <v>3</v>
      </c>
      <c r="D51" s="3" t="s">
        <v>196</v>
      </c>
      <c r="E51" s="4" t="s">
        <v>198</v>
      </c>
      <c r="F51" s="4" t="s">
        <v>137</v>
      </c>
      <c r="G51" s="7">
        <v>200</v>
      </c>
    </row>
    <row r="52" spans="1:7" s="78" customFormat="1" ht="38.25" customHeight="1">
      <c r="A52" s="70" t="s">
        <v>160</v>
      </c>
      <c r="B52" s="56" t="s">
        <v>199</v>
      </c>
      <c r="C52" s="60" t="s">
        <v>3</v>
      </c>
      <c r="D52" s="3" t="s">
        <v>196</v>
      </c>
      <c r="E52" s="4" t="s">
        <v>200</v>
      </c>
      <c r="F52" s="4"/>
      <c r="G52" s="7">
        <f>G53</f>
        <v>60</v>
      </c>
    </row>
    <row r="53" spans="1:7" s="78" customFormat="1" ht="25.5" customHeight="1">
      <c r="A53" s="70" t="s">
        <v>163</v>
      </c>
      <c r="B53" s="55" t="s">
        <v>136</v>
      </c>
      <c r="C53" s="60" t="s">
        <v>3</v>
      </c>
      <c r="D53" s="3" t="s">
        <v>196</v>
      </c>
      <c r="E53" s="4" t="s">
        <v>200</v>
      </c>
      <c r="F53" s="4" t="s">
        <v>137</v>
      </c>
      <c r="G53" s="7">
        <v>60</v>
      </c>
    </row>
    <row r="54" spans="1:7" s="78" customFormat="1" ht="13.5" customHeight="1" hidden="1">
      <c r="A54" s="65" t="s">
        <v>138</v>
      </c>
      <c r="B54" s="53" t="s">
        <v>201</v>
      </c>
      <c r="C54" s="60" t="s">
        <v>3</v>
      </c>
      <c r="D54" s="9" t="s">
        <v>202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141</v>
      </c>
      <c r="B55" s="56" t="s">
        <v>203</v>
      </c>
      <c r="C55" s="60" t="s">
        <v>3</v>
      </c>
      <c r="D55" s="3" t="s">
        <v>202</v>
      </c>
      <c r="E55" s="1" t="s">
        <v>204</v>
      </c>
      <c r="F55" s="4"/>
      <c r="G55" s="7">
        <f>G56</f>
        <v>0</v>
      </c>
    </row>
    <row r="56" spans="1:7" s="78" customFormat="1" ht="24.75" customHeight="1" hidden="1">
      <c r="A56" s="70" t="s">
        <v>144</v>
      </c>
      <c r="B56" s="55" t="s">
        <v>136</v>
      </c>
      <c r="C56" s="60" t="s">
        <v>3</v>
      </c>
      <c r="D56" s="3" t="s">
        <v>202</v>
      </c>
      <c r="E56" s="1" t="s">
        <v>204</v>
      </c>
      <c r="F56" s="4" t="s">
        <v>137</v>
      </c>
      <c r="G56" s="7">
        <v>0</v>
      </c>
    </row>
    <row r="57" spans="1:7" s="78" customFormat="1" ht="13.5" customHeight="1">
      <c r="A57" s="45" t="s">
        <v>205</v>
      </c>
      <c r="B57" s="53" t="s">
        <v>206</v>
      </c>
      <c r="C57" s="60" t="s">
        <v>3</v>
      </c>
      <c r="D57" s="9" t="s">
        <v>207</v>
      </c>
      <c r="E57" s="1"/>
      <c r="F57" s="4"/>
      <c r="G57" s="64">
        <f>G58+G61</f>
        <v>305.6</v>
      </c>
    </row>
    <row r="58" spans="1:7" s="78" customFormat="1" ht="13.5" customHeight="1">
      <c r="A58" s="45">
        <v>1</v>
      </c>
      <c r="B58" s="53" t="s">
        <v>329</v>
      </c>
      <c r="C58" s="60" t="s">
        <v>3</v>
      </c>
      <c r="D58" s="9" t="s">
        <v>330</v>
      </c>
      <c r="E58" s="1"/>
      <c r="F58" s="4"/>
      <c r="G58" s="64">
        <f>SUM(G59)</f>
        <v>105.6</v>
      </c>
    </row>
    <row r="59" spans="1:7" s="120" customFormat="1" ht="116.25" customHeight="1">
      <c r="A59" s="8" t="s">
        <v>132</v>
      </c>
      <c r="B59" s="55" t="s">
        <v>331</v>
      </c>
      <c r="C59" s="60" t="s">
        <v>3</v>
      </c>
      <c r="D59" s="60" t="s">
        <v>330</v>
      </c>
      <c r="E59" s="1" t="s">
        <v>332</v>
      </c>
      <c r="F59" s="4"/>
      <c r="G59" s="62">
        <f>SUM(G60)</f>
        <v>105.6</v>
      </c>
    </row>
    <row r="60" spans="1:7" s="120" customFormat="1" ht="13.5" customHeight="1">
      <c r="A60" s="8" t="s">
        <v>135</v>
      </c>
      <c r="B60" s="55" t="s">
        <v>136</v>
      </c>
      <c r="C60" s="60" t="s">
        <v>3</v>
      </c>
      <c r="D60" s="60" t="s">
        <v>330</v>
      </c>
      <c r="E60" s="1" t="s">
        <v>332</v>
      </c>
      <c r="F60" s="4" t="s">
        <v>137</v>
      </c>
      <c r="G60" s="62">
        <v>105.6</v>
      </c>
    </row>
    <row r="61" spans="1:7" s="78" customFormat="1" ht="13.5" customHeight="1">
      <c r="A61" s="65" t="s">
        <v>138</v>
      </c>
      <c r="B61" s="53" t="s">
        <v>208</v>
      </c>
      <c r="C61" s="60" t="s">
        <v>3</v>
      </c>
      <c r="D61" s="9" t="s">
        <v>209</v>
      </c>
      <c r="E61" s="1"/>
      <c r="F61" s="4"/>
      <c r="G61" s="64">
        <f>G62</f>
        <v>200</v>
      </c>
    </row>
    <row r="62" spans="1:7" s="78" customFormat="1" ht="26.25" customHeight="1">
      <c r="A62" s="70" t="s">
        <v>141</v>
      </c>
      <c r="B62" s="56" t="s">
        <v>210</v>
      </c>
      <c r="C62" s="60" t="s">
        <v>3</v>
      </c>
      <c r="D62" s="60" t="s">
        <v>209</v>
      </c>
      <c r="E62" s="80" t="s">
        <v>211</v>
      </c>
      <c r="F62" s="61"/>
      <c r="G62" s="7">
        <f>G63</f>
        <v>200</v>
      </c>
    </row>
    <row r="63" spans="1:7" s="78" customFormat="1" ht="27.75" customHeight="1">
      <c r="A63" s="70" t="s">
        <v>144</v>
      </c>
      <c r="B63" s="55" t="s">
        <v>136</v>
      </c>
      <c r="C63" s="60" t="s">
        <v>3</v>
      </c>
      <c r="D63" s="60" t="s">
        <v>209</v>
      </c>
      <c r="E63" s="80" t="s">
        <v>211</v>
      </c>
      <c r="F63" s="61" t="s">
        <v>137</v>
      </c>
      <c r="G63" s="7">
        <v>200</v>
      </c>
    </row>
    <row r="64" spans="1:12" s="78" customFormat="1" ht="13.5" customHeight="1">
      <c r="A64" s="45" t="s">
        <v>212</v>
      </c>
      <c r="B64" s="45" t="s">
        <v>213</v>
      </c>
      <c r="C64" s="9" t="s">
        <v>3</v>
      </c>
      <c r="D64" s="47" t="s">
        <v>214</v>
      </c>
      <c r="E64" s="5"/>
      <c r="F64" s="5"/>
      <c r="G64" s="6">
        <f>G65</f>
        <v>22960</v>
      </c>
      <c r="J64" s="79"/>
      <c r="K64" s="51"/>
      <c r="L64" s="79"/>
    </row>
    <row r="65" spans="1:7" s="78" customFormat="1" ht="13.5" customHeight="1">
      <c r="A65" s="65" t="s">
        <v>129</v>
      </c>
      <c r="B65" s="45" t="s">
        <v>215</v>
      </c>
      <c r="C65" s="9" t="s">
        <v>3</v>
      </c>
      <c r="D65" s="47" t="s">
        <v>216</v>
      </c>
      <c r="E65" s="5"/>
      <c r="F65" s="5"/>
      <c r="G65" s="6">
        <f>G66+G78+G83+G88</f>
        <v>22960</v>
      </c>
    </row>
    <row r="66" spans="1:7" s="78" customFormat="1" ht="27" customHeight="1">
      <c r="A66" s="71" t="s">
        <v>129</v>
      </c>
      <c r="B66" s="53" t="s">
        <v>217</v>
      </c>
      <c r="C66" s="60" t="s">
        <v>3</v>
      </c>
      <c r="D66" s="60" t="s">
        <v>216</v>
      </c>
      <c r="E66" s="61" t="s">
        <v>218</v>
      </c>
      <c r="F66" s="61"/>
      <c r="G66" s="62">
        <f>G67+G69+G72+G74+G76</f>
        <v>16746.4</v>
      </c>
    </row>
    <row r="67" spans="1:7" s="78" customFormat="1" ht="39" customHeight="1">
      <c r="A67" s="71" t="s">
        <v>132</v>
      </c>
      <c r="B67" s="56" t="s">
        <v>219</v>
      </c>
      <c r="C67" s="60" t="s">
        <v>3</v>
      </c>
      <c r="D67" s="60" t="s">
        <v>216</v>
      </c>
      <c r="E67" s="61" t="s">
        <v>220</v>
      </c>
      <c r="F67" s="61"/>
      <c r="G67" s="62">
        <f>G68+G71</f>
        <v>15521.6</v>
      </c>
    </row>
    <row r="68" spans="1:7" s="78" customFormat="1" ht="27" customHeight="1">
      <c r="A68" s="71" t="s">
        <v>135</v>
      </c>
      <c r="B68" s="55" t="s">
        <v>136</v>
      </c>
      <c r="C68" s="60" t="s">
        <v>3</v>
      </c>
      <c r="D68" s="60" t="s">
        <v>216</v>
      </c>
      <c r="E68" s="61" t="s">
        <v>220</v>
      </c>
      <c r="F68" s="61" t="s">
        <v>137</v>
      </c>
      <c r="G68" s="62">
        <v>13655.1</v>
      </c>
    </row>
    <row r="69" spans="1:7" s="78" customFormat="1" ht="37.5" customHeight="1" hidden="1">
      <c r="A69" s="71" t="s">
        <v>160</v>
      </c>
      <c r="B69" s="56" t="s">
        <v>221</v>
      </c>
      <c r="C69" s="60" t="s">
        <v>3</v>
      </c>
      <c r="D69" s="60" t="s">
        <v>216</v>
      </c>
      <c r="E69" s="61" t="s">
        <v>222</v>
      </c>
      <c r="F69" s="61"/>
      <c r="G69" s="62">
        <f>G70</f>
        <v>0</v>
      </c>
    </row>
    <row r="70" spans="1:7" s="78" customFormat="1" ht="25.5" customHeight="1" hidden="1">
      <c r="A70" s="71" t="s">
        <v>163</v>
      </c>
      <c r="B70" s="55" t="s">
        <v>136</v>
      </c>
      <c r="C70" s="60" t="s">
        <v>3</v>
      </c>
      <c r="D70" s="60" t="s">
        <v>216</v>
      </c>
      <c r="E70" s="61" t="s">
        <v>222</v>
      </c>
      <c r="F70" s="61" t="s">
        <v>137</v>
      </c>
      <c r="G70" s="62"/>
    </row>
    <row r="71" spans="1:7" s="78" customFormat="1" ht="37.5" customHeight="1">
      <c r="A71" s="71" t="s">
        <v>333</v>
      </c>
      <c r="B71" s="55" t="s">
        <v>334</v>
      </c>
      <c r="C71" s="60" t="s">
        <v>3</v>
      </c>
      <c r="D71" s="60" t="s">
        <v>216</v>
      </c>
      <c r="E71" s="61" t="s">
        <v>220</v>
      </c>
      <c r="F71" s="61" t="s">
        <v>335</v>
      </c>
      <c r="G71" s="62">
        <v>1866.5</v>
      </c>
    </row>
    <row r="72" spans="1:7" s="78" customFormat="1" ht="27.75" customHeight="1">
      <c r="A72" s="71" t="s">
        <v>223</v>
      </c>
      <c r="B72" s="56" t="s">
        <v>224</v>
      </c>
      <c r="C72" s="60" t="s">
        <v>3</v>
      </c>
      <c r="D72" s="60" t="s">
        <v>216</v>
      </c>
      <c r="E72" s="61" t="s">
        <v>225</v>
      </c>
      <c r="F72" s="61"/>
      <c r="G72" s="62">
        <f>G73</f>
        <v>427.8</v>
      </c>
    </row>
    <row r="73" spans="1:7" s="78" customFormat="1" ht="25.5" customHeight="1">
      <c r="A73" s="71" t="s">
        <v>226</v>
      </c>
      <c r="B73" s="55" t="s">
        <v>136</v>
      </c>
      <c r="C73" s="60" t="s">
        <v>3</v>
      </c>
      <c r="D73" s="60" t="s">
        <v>216</v>
      </c>
      <c r="E73" s="61" t="s">
        <v>225</v>
      </c>
      <c r="F73" s="61" t="s">
        <v>137</v>
      </c>
      <c r="G73" s="62">
        <v>427.8</v>
      </c>
    </row>
    <row r="74" spans="1:7" s="78" customFormat="1" ht="38.25" customHeight="1">
      <c r="A74" s="71" t="s">
        <v>164</v>
      </c>
      <c r="B74" s="56" t="s">
        <v>227</v>
      </c>
      <c r="C74" s="60" t="s">
        <v>3</v>
      </c>
      <c r="D74" s="60" t="s">
        <v>216</v>
      </c>
      <c r="E74" s="61" t="s">
        <v>228</v>
      </c>
      <c r="F74" s="61"/>
      <c r="G74" s="62">
        <f>G75</f>
        <v>599</v>
      </c>
    </row>
    <row r="75" spans="1:7" s="78" customFormat="1" ht="27" customHeight="1">
      <c r="A75" s="71" t="s">
        <v>167</v>
      </c>
      <c r="B75" s="55" t="s">
        <v>136</v>
      </c>
      <c r="C75" s="60" t="s">
        <v>3</v>
      </c>
      <c r="D75" s="60" t="s">
        <v>216</v>
      </c>
      <c r="E75" s="61" t="s">
        <v>228</v>
      </c>
      <c r="F75" s="61" t="s">
        <v>137</v>
      </c>
      <c r="G75" s="62">
        <v>599</v>
      </c>
    </row>
    <row r="76" spans="1:7" s="78" customFormat="1" ht="27" customHeight="1">
      <c r="A76" s="71" t="s">
        <v>229</v>
      </c>
      <c r="B76" s="56" t="s">
        <v>230</v>
      </c>
      <c r="C76" s="60" t="s">
        <v>3</v>
      </c>
      <c r="D76" s="60" t="s">
        <v>216</v>
      </c>
      <c r="E76" s="61" t="s">
        <v>231</v>
      </c>
      <c r="F76" s="61"/>
      <c r="G76" s="62">
        <f>G77</f>
        <v>198</v>
      </c>
    </row>
    <row r="77" spans="1:7" s="78" customFormat="1" ht="27.75" customHeight="1">
      <c r="A77" s="71" t="s">
        <v>232</v>
      </c>
      <c r="B77" s="55" t="s">
        <v>136</v>
      </c>
      <c r="C77" s="60" t="s">
        <v>3</v>
      </c>
      <c r="D77" s="60" t="s">
        <v>216</v>
      </c>
      <c r="E77" s="61" t="s">
        <v>231</v>
      </c>
      <c r="F77" s="61" t="s">
        <v>137</v>
      </c>
      <c r="G77" s="62">
        <v>198</v>
      </c>
    </row>
    <row r="78" spans="1:7" s="78" customFormat="1" ht="26.25" customHeight="1">
      <c r="A78" s="71" t="s">
        <v>138</v>
      </c>
      <c r="B78" s="53" t="s">
        <v>233</v>
      </c>
      <c r="C78" s="60" t="s">
        <v>3</v>
      </c>
      <c r="D78" s="60" t="s">
        <v>216</v>
      </c>
      <c r="E78" s="61" t="s">
        <v>234</v>
      </c>
      <c r="F78" s="61"/>
      <c r="G78" s="62">
        <f>G79+G81</f>
        <v>140</v>
      </c>
    </row>
    <row r="79" spans="1:7" s="78" customFormat="1" ht="26.25" customHeight="1">
      <c r="A79" s="71" t="s">
        <v>141</v>
      </c>
      <c r="B79" s="56" t="s">
        <v>235</v>
      </c>
      <c r="C79" s="60" t="s">
        <v>3</v>
      </c>
      <c r="D79" s="60" t="s">
        <v>216</v>
      </c>
      <c r="E79" s="61" t="s">
        <v>236</v>
      </c>
      <c r="F79" s="61"/>
      <c r="G79" s="62">
        <f>G80</f>
        <v>140</v>
      </c>
    </row>
    <row r="80" spans="1:7" s="78" customFormat="1" ht="27" customHeight="1">
      <c r="A80" s="71" t="s">
        <v>144</v>
      </c>
      <c r="B80" s="55" t="s">
        <v>136</v>
      </c>
      <c r="C80" s="60" t="s">
        <v>3</v>
      </c>
      <c r="D80" s="60" t="s">
        <v>216</v>
      </c>
      <c r="E80" s="61" t="s">
        <v>236</v>
      </c>
      <c r="F80" s="61" t="s">
        <v>137</v>
      </c>
      <c r="G80" s="62">
        <v>140</v>
      </c>
    </row>
    <row r="81" spans="1:7" s="78" customFormat="1" ht="26.25" customHeight="1" hidden="1">
      <c r="A81" s="71" t="s">
        <v>145</v>
      </c>
      <c r="B81" s="56" t="s">
        <v>237</v>
      </c>
      <c r="C81" s="60" t="s">
        <v>3</v>
      </c>
      <c r="D81" s="60" t="s">
        <v>216</v>
      </c>
      <c r="E81" s="61" t="s">
        <v>238</v>
      </c>
      <c r="F81" s="61"/>
      <c r="G81" s="62">
        <f>G82</f>
        <v>0</v>
      </c>
    </row>
    <row r="82" spans="1:7" s="78" customFormat="1" ht="27" customHeight="1" hidden="1">
      <c r="A82" s="71" t="s">
        <v>239</v>
      </c>
      <c r="B82" s="55" t="s">
        <v>136</v>
      </c>
      <c r="C82" s="60" t="s">
        <v>3</v>
      </c>
      <c r="D82" s="60" t="s">
        <v>216</v>
      </c>
      <c r="E82" s="61" t="s">
        <v>238</v>
      </c>
      <c r="F82" s="61" t="s">
        <v>137</v>
      </c>
      <c r="G82" s="62">
        <v>0</v>
      </c>
    </row>
    <row r="83" spans="1:7" s="78" customFormat="1" ht="26.25" customHeight="1">
      <c r="A83" s="71" t="s">
        <v>176</v>
      </c>
      <c r="B83" s="53" t="s">
        <v>240</v>
      </c>
      <c r="C83" s="60" t="s">
        <v>3</v>
      </c>
      <c r="D83" s="60" t="s">
        <v>216</v>
      </c>
      <c r="E83" s="61" t="s">
        <v>241</v>
      </c>
      <c r="F83" s="61"/>
      <c r="G83" s="62">
        <f>G84+G86</f>
        <v>3507.8</v>
      </c>
    </row>
    <row r="84" spans="1:7" s="78" customFormat="1" ht="27" customHeight="1" hidden="1">
      <c r="A84" s="71" t="s">
        <v>179</v>
      </c>
      <c r="B84" s="56" t="s">
        <v>242</v>
      </c>
      <c r="C84" s="60" t="s">
        <v>3</v>
      </c>
      <c r="D84" s="60" t="s">
        <v>216</v>
      </c>
      <c r="E84" s="61" t="s">
        <v>243</v>
      </c>
      <c r="F84" s="61"/>
      <c r="G84" s="62">
        <f>G85</f>
        <v>0</v>
      </c>
    </row>
    <row r="85" spans="1:7" s="78" customFormat="1" ht="25.5" customHeight="1" hidden="1">
      <c r="A85" s="71" t="s">
        <v>182</v>
      </c>
      <c r="B85" s="55" t="s">
        <v>136</v>
      </c>
      <c r="C85" s="60" t="s">
        <v>3</v>
      </c>
      <c r="D85" s="60" t="s">
        <v>216</v>
      </c>
      <c r="E85" s="61" t="s">
        <v>243</v>
      </c>
      <c r="F85" s="61" t="s">
        <v>137</v>
      </c>
      <c r="G85" s="62">
        <v>0</v>
      </c>
    </row>
    <row r="86" spans="1:7" s="78" customFormat="1" ht="65.25" customHeight="1">
      <c r="A86" s="71" t="s">
        <v>179</v>
      </c>
      <c r="B86" s="56" t="s">
        <v>244</v>
      </c>
      <c r="C86" s="60" t="s">
        <v>3</v>
      </c>
      <c r="D86" s="60" t="s">
        <v>216</v>
      </c>
      <c r="E86" s="61" t="s">
        <v>245</v>
      </c>
      <c r="F86" s="61"/>
      <c r="G86" s="62">
        <f>G87</f>
        <v>3507.8</v>
      </c>
    </row>
    <row r="87" spans="1:7" s="78" customFormat="1" ht="24.75" customHeight="1">
      <c r="A87" s="71" t="s">
        <v>182</v>
      </c>
      <c r="B87" s="55" t="s">
        <v>136</v>
      </c>
      <c r="C87" s="60" t="s">
        <v>3</v>
      </c>
      <c r="D87" s="60" t="s">
        <v>216</v>
      </c>
      <c r="E87" s="61" t="s">
        <v>245</v>
      </c>
      <c r="F87" s="61" t="s">
        <v>137</v>
      </c>
      <c r="G87" s="62">
        <v>3507.8</v>
      </c>
    </row>
    <row r="88" spans="1:7" s="78" customFormat="1" ht="13.5" customHeight="1">
      <c r="A88" s="71" t="s">
        <v>246</v>
      </c>
      <c r="B88" s="53" t="s">
        <v>247</v>
      </c>
      <c r="C88" s="60" t="s">
        <v>3</v>
      </c>
      <c r="D88" s="60" t="s">
        <v>216</v>
      </c>
      <c r="E88" s="61" t="s">
        <v>248</v>
      </c>
      <c r="F88" s="11"/>
      <c r="G88" s="62">
        <f>G90+G91</f>
        <v>2565.8</v>
      </c>
    </row>
    <row r="89" spans="1:7" s="78" customFormat="1" ht="27" customHeight="1">
      <c r="A89" s="71" t="s">
        <v>249</v>
      </c>
      <c r="B89" s="56" t="s">
        <v>250</v>
      </c>
      <c r="C89" s="60" t="s">
        <v>3</v>
      </c>
      <c r="D89" s="60" t="s">
        <v>216</v>
      </c>
      <c r="E89" s="61" t="s">
        <v>251</v>
      </c>
      <c r="F89" s="61"/>
      <c r="G89" s="62"/>
    </row>
    <row r="90" spans="1:7" s="78" customFormat="1" ht="27" customHeight="1">
      <c r="A90" s="71" t="s">
        <v>252</v>
      </c>
      <c r="B90" s="55" t="s">
        <v>136</v>
      </c>
      <c r="C90" s="60" t="s">
        <v>3</v>
      </c>
      <c r="D90" s="60" t="s">
        <v>216</v>
      </c>
      <c r="E90" s="61" t="s">
        <v>251</v>
      </c>
      <c r="F90" s="61" t="s">
        <v>137</v>
      </c>
      <c r="G90" s="62">
        <v>2004.2</v>
      </c>
    </row>
    <row r="91" spans="1:7" s="78" customFormat="1" ht="40.5" customHeight="1">
      <c r="A91" s="71" t="s">
        <v>253</v>
      </c>
      <c r="B91" s="56" t="s">
        <v>254</v>
      </c>
      <c r="C91" s="60" t="s">
        <v>3</v>
      </c>
      <c r="D91" s="60" t="s">
        <v>216</v>
      </c>
      <c r="E91" s="61" t="s">
        <v>255</v>
      </c>
      <c r="F91" s="61"/>
      <c r="G91" s="62">
        <f>G92</f>
        <v>561.6</v>
      </c>
    </row>
    <row r="92" spans="1:7" s="78" customFormat="1" ht="24" customHeight="1">
      <c r="A92" s="71" t="s">
        <v>256</v>
      </c>
      <c r="B92" s="55" t="s">
        <v>136</v>
      </c>
      <c r="C92" s="60" t="s">
        <v>3</v>
      </c>
      <c r="D92" s="60" t="s">
        <v>216</v>
      </c>
      <c r="E92" s="61" t="s">
        <v>255</v>
      </c>
      <c r="F92" s="61" t="s">
        <v>137</v>
      </c>
      <c r="G92" s="62">
        <v>561.6</v>
      </c>
    </row>
    <row r="93" spans="1:7" s="78" customFormat="1" ht="15" customHeight="1" hidden="1">
      <c r="A93" s="68" t="s">
        <v>257</v>
      </c>
      <c r="B93" s="53" t="s">
        <v>258</v>
      </c>
      <c r="C93" s="9" t="s">
        <v>3</v>
      </c>
      <c r="D93" s="9" t="s">
        <v>259</v>
      </c>
      <c r="E93" s="11"/>
      <c r="F93" s="11"/>
      <c r="G93" s="64">
        <f>G94</f>
        <v>0</v>
      </c>
    </row>
    <row r="94" spans="1:7" s="78" customFormat="1" ht="24" customHeight="1" hidden="1">
      <c r="A94" s="65" t="s">
        <v>129</v>
      </c>
      <c r="B94" s="53" t="s">
        <v>260</v>
      </c>
      <c r="C94" s="60" t="s">
        <v>3</v>
      </c>
      <c r="D94" s="9" t="s">
        <v>261</v>
      </c>
      <c r="E94" s="11"/>
      <c r="F94" s="11"/>
      <c r="G94" s="64">
        <f>G95</f>
        <v>0</v>
      </c>
    </row>
    <row r="95" spans="1:7" s="78" customFormat="1" ht="25.5" customHeight="1" hidden="1">
      <c r="A95" s="71" t="s">
        <v>132</v>
      </c>
      <c r="B95" s="56" t="s">
        <v>262</v>
      </c>
      <c r="C95" s="60" t="s">
        <v>3</v>
      </c>
      <c r="D95" s="60" t="s">
        <v>261</v>
      </c>
      <c r="E95" s="61" t="s">
        <v>263</v>
      </c>
      <c r="F95" s="11"/>
      <c r="G95" s="62">
        <f>G96</f>
        <v>0</v>
      </c>
    </row>
    <row r="96" spans="1:7" s="78" customFormat="1" ht="25.5" customHeight="1" hidden="1">
      <c r="A96" s="71" t="s">
        <v>135</v>
      </c>
      <c r="B96" s="55" t="s">
        <v>136</v>
      </c>
      <c r="C96" s="60" t="s">
        <v>3</v>
      </c>
      <c r="D96" s="60" t="s">
        <v>261</v>
      </c>
      <c r="E96" s="61" t="s">
        <v>263</v>
      </c>
      <c r="F96" s="61" t="s">
        <v>137</v>
      </c>
      <c r="G96" s="62">
        <v>0</v>
      </c>
    </row>
    <row r="97" spans="1:11" s="78" customFormat="1" ht="12.75" customHeight="1">
      <c r="A97" s="68" t="s">
        <v>264</v>
      </c>
      <c r="B97" s="45" t="s">
        <v>265</v>
      </c>
      <c r="C97" s="9" t="s">
        <v>3</v>
      </c>
      <c r="D97" s="47" t="s">
        <v>266</v>
      </c>
      <c r="E97" s="5"/>
      <c r="F97" s="5"/>
      <c r="G97" s="6">
        <f>G98</f>
        <v>794.4</v>
      </c>
      <c r="K97" s="81"/>
    </row>
    <row r="98" spans="1:10" s="78" customFormat="1" ht="15" customHeight="1">
      <c r="A98" s="68" t="s">
        <v>129</v>
      </c>
      <c r="B98" s="45" t="s">
        <v>267</v>
      </c>
      <c r="C98" s="9" t="s">
        <v>3</v>
      </c>
      <c r="D98" s="47" t="s">
        <v>268</v>
      </c>
      <c r="E98" s="5"/>
      <c r="F98" s="5"/>
      <c r="G98" s="6">
        <f>G99+G101</f>
        <v>794.4</v>
      </c>
      <c r="I98" s="82"/>
      <c r="J98" s="79"/>
    </row>
    <row r="99" spans="1:10" s="78" customFormat="1" ht="42" customHeight="1">
      <c r="A99" s="70" t="s">
        <v>132</v>
      </c>
      <c r="B99" s="56" t="s">
        <v>269</v>
      </c>
      <c r="C99" s="60" t="s">
        <v>3</v>
      </c>
      <c r="D99" s="3" t="s">
        <v>268</v>
      </c>
      <c r="E99" s="1" t="s">
        <v>270</v>
      </c>
      <c r="F99" s="4"/>
      <c r="G99" s="7">
        <f>G100</f>
        <v>100</v>
      </c>
      <c r="I99" s="83"/>
      <c r="J99" s="84"/>
    </row>
    <row r="100" spans="1:9" s="78" customFormat="1" ht="26.25" customHeight="1">
      <c r="A100" s="70" t="s">
        <v>135</v>
      </c>
      <c r="B100" s="55" t="s">
        <v>136</v>
      </c>
      <c r="C100" s="60" t="s">
        <v>3</v>
      </c>
      <c r="D100" s="3" t="s">
        <v>268</v>
      </c>
      <c r="E100" s="1" t="s">
        <v>270</v>
      </c>
      <c r="F100" s="4" t="s">
        <v>137</v>
      </c>
      <c r="G100" s="7">
        <v>100</v>
      </c>
      <c r="I100" s="82"/>
    </row>
    <row r="101" spans="1:7" ht="50.25" customHeight="1">
      <c r="A101" s="70" t="s">
        <v>160</v>
      </c>
      <c r="B101" s="56" t="s">
        <v>370</v>
      </c>
      <c r="C101" s="60" t="s">
        <v>3</v>
      </c>
      <c r="D101" s="3" t="s">
        <v>268</v>
      </c>
      <c r="E101" s="1" t="s">
        <v>271</v>
      </c>
      <c r="F101" s="4"/>
      <c r="G101" s="7">
        <f>G102</f>
        <v>694.4</v>
      </c>
    </row>
    <row r="102" spans="1:7" ht="26.25" customHeight="1">
      <c r="A102" s="70" t="s">
        <v>163</v>
      </c>
      <c r="B102" s="55" t="s">
        <v>136</v>
      </c>
      <c r="C102" s="60" t="s">
        <v>3</v>
      </c>
      <c r="D102" s="3" t="s">
        <v>268</v>
      </c>
      <c r="E102" s="1" t="s">
        <v>271</v>
      </c>
      <c r="F102" s="4" t="s">
        <v>137</v>
      </c>
      <c r="G102" s="7">
        <v>694.4</v>
      </c>
    </row>
    <row r="103" spans="1:7" s="78" customFormat="1" ht="20.25" customHeight="1">
      <c r="A103" s="45" t="s">
        <v>272</v>
      </c>
      <c r="B103" s="45" t="s">
        <v>273</v>
      </c>
      <c r="C103" s="9" t="s">
        <v>3</v>
      </c>
      <c r="D103" s="47" t="s">
        <v>274</v>
      </c>
      <c r="E103" s="5"/>
      <c r="F103" s="5"/>
      <c r="G103" s="6">
        <f>G104</f>
        <v>360</v>
      </c>
    </row>
    <row r="104" spans="1:7" s="78" customFormat="1" ht="12.75">
      <c r="A104" s="45" t="s">
        <v>129</v>
      </c>
      <c r="B104" s="45" t="s">
        <v>275</v>
      </c>
      <c r="C104" s="9" t="s">
        <v>3</v>
      </c>
      <c r="D104" s="47" t="s">
        <v>276</v>
      </c>
      <c r="E104" s="5"/>
      <c r="F104" s="5"/>
      <c r="G104" s="6">
        <f>G105</f>
        <v>360</v>
      </c>
    </row>
    <row r="105" spans="1:7" s="78" customFormat="1" ht="40.5" customHeight="1">
      <c r="A105" s="8" t="s">
        <v>132</v>
      </c>
      <c r="B105" s="56" t="s">
        <v>277</v>
      </c>
      <c r="C105" s="60" t="s">
        <v>3</v>
      </c>
      <c r="D105" s="3" t="s">
        <v>276</v>
      </c>
      <c r="E105" s="1" t="s">
        <v>278</v>
      </c>
      <c r="F105" s="4"/>
      <c r="G105" s="7">
        <f>G106</f>
        <v>360</v>
      </c>
    </row>
    <row r="106" spans="1:7" s="78" customFormat="1" ht="24.75" customHeight="1">
      <c r="A106" s="85" t="s">
        <v>135</v>
      </c>
      <c r="B106" s="55" t="s">
        <v>136</v>
      </c>
      <c r="C106" s="60" t="s">
        <v>3</v>
      </c>
      <c r="D106" s="3" t="s">
        <v>276</v>
      </c>
      <c r="E106" s="1" t="s">
        <v>278</v>
      </c>
      <c r="F106" s="4" t="s">
        <v>137</v>
      </c>
      <c r="G106" s="7">
        <v>360</v>
      </c>
    </row>
    <row r="107" spans="1:7" s="78" customFormat="1" ht="12.75" customHeight="1">
      <c r="A107" s="45" t="s">
        <v>279</v>
      </c>
      <c r="B107" s="45" t="s">
        <v>280</v>
      </c>
      <c r="C107" s="9" t="s">
        <v>3</v>
      </c>
      <c r="D107" s="47" t="s">
        <v>281</v>
      </c>
      <c r="E107" s="5"/>
      <c r="F107" s="5"/>
      <c r="G107" s="6">
        <f>G108</f>
        <v>7952.2</v>
      </c>
    </row>
    <row r="108" spans="1:7" s="78" customFormat="1" ht="12.75">
      <c r="A108" s="45" t="s">
        <v>129</v>
      </c>
      <c r="B108" s="45" t="s">
        <v>282</v>
      </c>
      <c r="C108" s="9" t="s">
        <v>3</v>
      </c>
      <c r="D108" s="47" t="s">
        <v>283</v>
      </c>
      <c r="E108" s="5"/>
      <c r="F108" s="5"/>
      <c r="G108" s="6">
        <f>G109+G111</f>
        <v>7952.2</v>
      </c>
    </row>
    <row r="109" spans="1:7" s="78" customFormat="1" ht="25.5">
      <c r="A109" s="45" t="s">
        <v>129</v>
      </c>
      <c r="B109" s="53" t="s">
        <v>284</v>
      </c>
      <c r="C109" s="60" t="s">
        <v>3</v>
      </c>
      <c r="D109" s="60" t="s">
        <v>283</v>
      </c>
      <c r="E109" s="61" t="s">
        <v>285</v>
      </c>
      <c r="F109" s="61"/>
      <c r="G109" s="62">
        <f>G110</f>
        <v>1804.3</v>
      </c>
    </row>
    <row r="110" spans="1:7" s="78" customFormat="1" ht="38.25">
      <c r="A110" s="55" t="s">
        <v>132</v>
      </c>
      <c r="B110" s="55" t="s">
        <v>168</v>
      </c>
      <c r="C110" s="60" t="s">
        <v>3</v>
      </c>
      <c r="D110" s="60" t="s">
        <v>283</v>
      </c>
      <c r="E110" s="61" t="s">
        <v>285</v>
      </c>
      <c r="F110" s="61" t="s">
        <v>169</v>
      </c>
      <c r="G110" s="62">
        <v>1804.3</v>
      </c>
    </row>
    <row r="111" spans="1:7" s="78" customFormat="1" ht="37.5" customHeight="1">
      <c r="A111" s="53" t="s">
        <v>138</v>
      </c>
      <c r="B111" s="53" t="s">
        <v>286</v>
      </c>
      <c r="C111" s="60" t="s">
        <v>3</v>
      </c>
      <c r="D111" s="3" t="s">
        <v>283</v>
      </c>
      <c r="E111" s="1" t="s">
        <v>287</v>
      </c>
      <c r="F111" s="4"/>
      <c r="G111" s="7">
        <f>G112+G114</f>
        <v>6147.9</v>
      </c>
    </row>
    <row r="112" spans="1:7" s="78" customFormat="1" ht="25.5">
      <c r="A112" s="8" t="s">
        <v>141</v>
      </c>
      <c r="B112" s="56" t="s">
        <v>288</v>
      </c>
      <c r="C112" s="60" t="s">
        <v>3</v>
      </c>
      <c r="D112" s="3" t="s">
        <v>283</v>
      </c>
      <c r="E112" s="1" t="s">
        <v>289</v>
      </c>
      <c r="F112" s="4"/>
      <c r="G112" s="7">
        <f>G113</f>
        <v>5304.4</v>
      </c>
    </row>
    <row r="113" spans="1:7" s="86" customFormat="1" ht="38.25">
      <c r="A113" s="8" t="s">
        <v>144</v>
      </c>
      <c r="B113" s="55" t="s">
        <v>168</v>
      </c>
      <c r="C113" s="60" t="s">
        <v>3</v>
      </c>
      <c r="D113" s="3" t="s">
        <v>283</v>
      </c>
      <c r="E113" s="1" t="s">
        <v>289</v>
      </c>
      <c r="F113" s="4" t="s">
        <v>169</v>
      </c>
      <c r="G113" s="7">
        <v>5304.4</v>
      </c>
    </row>
    <row r="114" spans="1:8" s="86" customFormat="1" ht="14.25" customHeight="1">
      <c r="A114" s="8" t="s">
        <v>145</v>
      </c>
      <c r="B114" s="56" t="s">
        <v>290</v>
      </c>
      <c r="C114" s="60" t="s">
        <v>3</v>
      </c>
      <c r="D114" s="3" t="s">
        <v>283</v>
      </c>
      <c r="E114" s="1" t="s">
        <v>291</v>
      </c>
      <c r="F114" s="4"/>
      <c r="G114" s="7">
        <f>G116+G115</f>
        <v>843.5</v>
      </c>
      <c r="H114" s="78"/>
    </row>
    <row r="115" spans="1:8" s="86" customFormat="1" ht="37.5" customHeight="1" hidden="1">
      <c r="A115" s="8" t="s">
        <v>239</v>
      </c>
      <c r="B115" s="55" t="s">
        <v>168</v>
      </c>
      <c r="C115" s="60" t="s">
        <v>3</v>
      </c>
      <c r="D115" s="3" t="s">
        <v>283</v>
      </c>
      <c r="E115" s="1" t="s">
        <v>291</v>
      </c>
      <c r="F115" s="4" t="s">
        <v>169</v>
      </c>
      <c r="G115" s="7">
        <v>0</v>
      </c>
      <c r="H115" s="78"/>
    </row>
    <row r="116" spans="1:8" s="86" customFormat="1" ht="37.5" customHeight="1">
      <c r="A116" s="8" t="s">
        <v>239</v>
      </c>
      <c r="B116" s="55" t="s">
        <v>168</v>
      </c>
      <c r="C116" s="60" t="s">
        <v>3</v>
      </c>
      <c r="D116" s="3" t="s">
        <v>283</v>
      </c>
      <c r="E116" s="1" t="s">
        <v>292</v>
      </c>
      <c r="F116" s="4" t="s">
        <v>169</v>
      </c>
      <c r="G116" s="7">
        <v>843.5</v>
      </c>
      <c r="H116" s="78"/>
    </row>
    <row r="117" spans="1:8" s="86" customFormat="1" ht="21" customHeight="1">
      <c r="A117" s="45" t="s">
        <v>293</v>
      </c>
      <c r="B117" s="45" t="s">
        <v>294</v>
      </c>
      <c r="C117" s="9" t="s">
        <v>3</v>
      </c>
      <c r="D117" s="47" t="s">
        <v>295</v>
      </c>
      <c r="E117" s="44"/>
      <c r="F117" s="5"/>
      <c r="G117" s="6">
        <f>G118</f>
        <v>160</v>
      </c>
      <c r="H117" s="78"/>
    </row>
    <row r="118" spans="1:8" s="86" customFormat="1" ht="17.25" customHeight="1">
      <c r="A118" s="45" t="s">
        <v>129</v>
      </c>
      <c r="B118" s="45" t="s">
        <v>296</v>
      </c>
      <c r="C118" s="9" t="s">
        <v>3</v>
      </c>
      <c r="D118" s="47" t="s">
        <v>297</v>
      </c>
      <c r="E118" s="44"/>
      <c r="F118" s="5"/>
      <c r="G118" s="6">
        <f>G119</f>
        <v>160</v>
      </c>
      <c r="H118" s="78"/>
    </row>
    <row r="119" spans="1:8" s="86" customFormat="1" ht="37.5" customHeight="1">
      <c r="A119" s="8" t="s">
        <v>132</v>
      </c>
      <c r="B119" s="56" t="s">
        <v>298</v>
      </c>
      <c r="C119" s="60" t="s">
        <v>3</v>
      </c>
      <c r="D119" s="3" t="s">
        <v>297</v>
      </c>
      <c r="E119" s="80" t="s">
        <v>299</v>
      </c>
      <c r="F119" s="4"/>
      <c r="G119" s="7">
        <f>G120</f>
        <v>160</v>
      </c>
      <c r="H119" s="78"/>
    </row>
    <row r="120" spans="1:8" s="86" customFormat="1" ht="24.75" customHeight="1">
      <c r="A120" s="8" t="s">
        <v>135</v>
      </c>
      <c r="B120" s="55" t="s">
        <v>136</v>
      </c>
      <c r="C120" s="60" t="s">
        <v>3</v>
      </c>
      <c r="D120" s="3" t="s">
        <v>297</v>
      </c>
      <c r="E120" s="80" t="s">
        <v>299</v>
      </c>
      <c r="F120" s="4" t="s">
        <v>137</v>
      </c>
      <c r="G120" s="7">
        <v>160</v>
      </c>
      <c r="H120" s="78"/>
    </row>
    <row r="121" spans="1:8" s="86" customFormat="1" ht="21" customHeight="1">
      <c r="A121" s="87" t="s">
        <v>300</v>
      </c>
      <c r="B121" s="53" t="s">
        <v>301</v>
      </c>
      <c r="C121" s="9" t="s">
        <v>3</v>
      </c>
      <c r="D121" s="9" t="s">
        <v>302</v>
      </c>
      <c r="E121" s="1"/>
      <c r="F121" s="4"/>
      <c r="G121" s="6">
        <f>G122</f>
        <v>1130.8</v>
      </c>
      <c r="H121" s="78"/>
    </row>
    <row r="122" spans="1:8" s="86" customFormat="1" ht="18.75" customHeight="1">
      <c r="A122" s="45">
        <v>1</v>
      </c>
      <c r="B122" s="45" t="s">
        <v>303</v>
      </c>
      <c r="C122" s="9" t="s">
        <v>3</v>
      </c>
      <c r="D122" s="47" t="s">
        <v>304</v>
      </c>
      <c r="E122" s="44"/>
      <c r="F122" s="5"/>
      <c r="G122" s="6">
        <f>G123+G126</f>
        <v>1130.8</v>
      </c>
      <c r="H122" s="78"/>
    </row>
    <row r="123" spans="1:8" s="86" customFormat="1" ht="37.5" customHeight="1">
      <c r="A123" s="55" t="s">
        <v>132</v>
      </c>
      <c r="B123" s="56" t="s">
        <v>305</v>
      </c>
      <c r="C123" s="60" t="s">
        <v>3</v>
      </c>
      <c r="D123" s="60" t="s">
        <v>304</v>
      </c>
      <c r="E123" s="80" t="s">
        <v>306</v>
      </c>
      <c r="F123" s="61"/>
      <c r="G123" s="62">
        <f>G124+G125</f>
        <v>928.8</v>
      </c>
      <c r="H123" s="78"/>
    </row>
    <row r="124" spans="1:8" s="86" customFormat="1" ht="25.5" customHeight="1">
      <c r="A124" s="55" t="s">
        <v>135</v>
      </c>
      <c r="B124" s="55" t="s">
        <v>136</v>
      </c>
      <c r="C124" s="60" t="s">
        <v>3</v>
      </c>
      <c r="D124" s="60" t="s">
        <v>304</v>
      </c>
      <c r="E124" s="80" t="s">
        <v>306</v>
      </c>
      <c r="F124" s="61" t="s">
        <v>137</v>
      </c>
      <c r="G124" s="62">
        <v>179</v>
      </c>
      <c r="H124" s="78"/>
    </row>
    <row r="125" spans="1:8" s="86" customFormat="1" ht="37.5" customHeight="1">
      <c r="A125" s="55" t="s">
        <v>333</v>
      </c>
      <c r="B125" s="55" t="s">
        <v>334</v>
      </c>
      <c r="C125" s="60" t="s">
        <v>3</v>
      </c>
      <c r="D125" s="60" t="s">
        <v>304</v>
      </c>
      <c r="E125" s="80" t="s">
        <v>336</v>
      </c>
      <c r="F125" s="61" t="s">
        <v>335</v>
      </c>
      <c r="G125" s="62">
        <v>749.8</v>
      </c>
      <c r="H125" s="78"/>
    </row>
    <row r="126" spans="1:8" s="86" customFormat="1" ht="25.5" customHeight="1">
      <c r="A126" s="8" t="s">
        <v>160</v>
      </c>
      <c r="B126" s="56" t="s">
        <v>307</v>
      </c>
      <c r="C126" s="60" t="s">
        <v>3</v>
      </c>
      <c r="D126" s="3" t="s">
        <v>304</v>
      </c>
      <c r="E126" s="1" t="s">
        <v>308</v>
      </c>
      <c r="F126" s="4"/>
      <c r="G126" s="7">
        <f>G127</f>
        <v>202</v>
      </c>
      <c r="H126" s="78"/>
    </row>
    <row r="127" spans="1:8" s="86" customFormat="1" ht="24.75" customHeight="1">
      <c r="A127" s="8" t="s">
        <v>163</v>
      </c>
      <c r="B127" s="55" t="s">
        <v>136</v>
      </c>
      <c r="C127" s="60" t="s">
        <v>3</v>
      </c>
      <c r="D127" s="3" t="s">
        <v>304</v>
      </c>
      <c r="E127" s="1" t="s">
        <v>308</v>
      </c>
      <c r="F127" s="4" t="s">
        <v>137</v>
      </c>
      <c r="G127" s="7">
        <v>202</v>
      </c>
      <c r="H127" s="78"/>
    </row>
    <row r="128" spans="1:11" ht="15.75">
      <c r="A128" s="88"/>
      <c r="B128" s="89" t="s">
        <v>309</v>
      </c>
      <c r="C128" s="90"/>
      <c r="D128" s="91"/>
      <c r="E128" s="92"/>
      <c r="F128" s="93"/>
      <c r="G128" s="6">
        <f>G13+G23+G28+G48+G57+G64+G93+G97+G103+G121+G117+G107</f>
        <v>44952.200000000004</v>
      </c>
      <c r="I128" s="52"/>
      <c r="K128" s="52"/>
    </row>
    <row r="129" spans="1:9" ht="6.75" customHeight="1">
      <c r="A129" s="94"/>
      <c r="B129" s="95"/>
      <c r="C129" s="96"/>
      <c r="D129" s="97"/>
      <c r="E129" s="94"/>
      <c r="F129" s="98"/>
      <c r="G129" s="81"/>
      <c r="I129" s="52"/>
    </row>
    <row r="130" spans="1:7" ht="13.5" customHeight="1">
      <c r="A130" s="139" t="s">
        <v>310</v>
      </c>
      <c r="B130" s="139"/>
      <c r="C130" s="139"/>
      <c r="D130" s="139"/>
      <c r="E130" s="139"/>
      <c r="F130" s="139"/>
      <c r="G130" s="139"/>
    </row>
    <row r="131" spans="1:4" ht="9" customHeight="1">
      <c r="A131" s="12"/>
      <c r="B131" s="12"/>
      <c r="C131" s="12"/>
      <c r="D131" s="12"/>
    </row>
    <row r="132" spans="1:7" ht="12.75" customHeight="1">
      <c r="A132" s="139" t="s">
        <v>311</v>
      </c>
      <c r="B132" s="139"/>
      <c r="C132" s="139"/>
      <c r="D132" s="139"/>
      <c r="E132" s="139"/>
      <c r="F132" s="139"/>
      <c r="G132" s="139"/>
    </row>
  </sheetData>
  <sheetProtection/>
  <mergeCells count="11">
    <mergeCell ref="A1:G1"/>
    <mergeCell ref="A3:G3"/>
    <mergeCell ref="A4:G4"/>
    <mergeCell ref="A5:G5"/>
    <mergeCell ref="A130:G130"/>
    <mergeCell ref="A132:G132"/>
    <mergeCell ref="A6:G6"/>
    <mergeCell ref="A8:G8"/>
    <mergeCell ref="A9:G9"/>
    <mergeCell ref="B10:G10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339</v>
      </c>
      <c r="B1" s="136"/>
      <c r="C1" s="136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7" t="s">
        <v>373</v>
      </c>
      <c r="B3" s="137"/>
      <c r="C3" s="137"/>
      <c r="D3" s="39"/>
      <c r="E3" s="39"/>
      <c r="F3" s="39"/>
      <c r="G3" s="39"/>
      <c r="H3" s="39"/>
    </row>
    <row r="4" spans="1:8" ht="37.5" customHeight="1">
      <c r="A4" s="137" t="s">
        <v>0</v>
      </c>
      <c r="B4" s="137"/>
      <c r="C4" s="137"/>
      <c r="D4" s="39"/>
      <c r="E4" s="39"/>
      <c r="F4" s="39"/>
      <c r="G4" s="39"/>
      <c r="H4" s="39"/>
    </row>
    <row r="5" spans="1:8" ht="24" customHeight="1">
      <c r="A5" s="137" t="s">
        <v>1</v>
      </c>
      <c r="B5" s="137"/>
      <c r="C5" s="137"/>
      <c r="D5" s="39"/>
      <c r="E5" s="39"/>
      <c r="F5" s="39"/>
      <c r="G5" s="39"/>
      <c r="H5" s="39"/>
    </row>
    <row r="6" spans="1:8" ht="15" customHeight="1">
      <c r="A6" s="137" t="s">
        <v>340</v>
      </c>
      <c r="B6" s="137"/>
      <c r="C6" s="137"/>
      <c r="D6" s="39"/>
      <c r="E6" s="39"/>
      <c r="F6" s="39"/>
      <c r="G6" s="39"/>
      <c r="H6" s="39"/>
    </row>
    <row r="7" spans="1:8" ht="12" customHeight="1">
      <c r="A7" s="137" t="s">
        <v>369</v>
      </c>
      <c r="B7" s="137"/>
      <c r="C7" s="137"/>
      <c r="D7" s="39"/>
      <c r="E7" s="39"/>
      <c r="F7" s="39"/>
      <c r="G7" s="39"/>
      <c r="H7" s="39"/>
    </row>
    <row r="8" spans="1:8" ht="12.75">
      <c r="A8" s="136"/>
      <c r="B8" s="136"/>
      <c r="C8" s="136"/>
      <c r="D8" s="39"/>
      <c r="E8" s="39"/>
      <c r="F8" s="39"/>
      <c r="G8" s="39"/>
      <c r="H8" s="39"/>
    </row>
    <row r="9" spans="1:3" ht="18" customHeight="1">
      <c r="A9" s="140" t="s">
        <v>341</v>
      </c>
      <c r="B9" s="143"/>
      <c r="C9" s="143"/>
    </row>
    <row r="10" spans="1:3" ht="15" customHeight="1">
      <c r="A10" s="140" t="s">
        <v>342</v>
      </c>
      <c r="B10" s="143"/>
      <c r="C10" s="143"/>
    </row>
    <row r="11" spans="1:3" ht="15" customHeight="1">
      <c r="A11" s="140" t="s">
        <v>343</v>
      </c>
      <c r="B11" s="143"/>
      <c r="C11" s="143"/>
    </row>
    <row r="12" spans="2:6" ht="17.25" customHeight="1">
      <c r="B12" s="121"/>
      <c r="C12" s="122" t="s">
        <v>344</v>
      </c>
      <c r="F12" s="43"/>
    </row>
    <row r="13" spans="1:6" ht="13.5" customHeight="1">
      <c r="A13" s="123" t="s">
        <v>103</v>
      </c>
      <c r="B13" s="124" t="s">
        <v>119</v>
      </c>
      <c r="C13" s="125" t="s">
        <v>2</v>
      </c>
      <c r="F13" s="43"/>
    </row>
    <row r="14" spans="1:8" ht="27" customHeight="1">
      <c r="A14" s="126" t="s">
        <v>345</v>
      </c>
      <c r="B14" s="127" t="s">
        <v>346</v>
      </c>
      <c r="C14" s="128">
        <v>284</v>
      </c>
      <c r="D14" s="49"/>
      <c r="E14" s="50"/>
      <c r="F14" s="40"/>
      <c r="G14" s="51"/>
      <c r="H14" s="52"/>
    </row>
    <row r="15" spans="1:7" ht="36" customHeight="1">
      <c r="A15" s="126" t="s">
        <v>347</v>
      </c>
      <c r="B15" s="127" t="s">
        <v>348</v>
      </c>
      <c r="C15" s="128">
        <v>284</v>
      </c>
      <c r="E15" s="54"/>
      <c r="G15" s="52"/>
    </row>
    <row r="16" spans="1:6" ht="24" customHeight="1">
      <c r="A16" s="129" t="s">
        <v>349</v>
      </c>
      <c r="B16" s="130" t="s">
        <v>350</v>
      </c>
      <c r="C16" s="128">
        <v>44668.2</v>
      </c>
      <c r="E16" s="57"/>
      <c r="F16" s="12"/>
    </row>
    <row r="17" spans="1:6" ht="22.5" customHeight="1">
      <c r="A17" s="131" t="s">
        <v>351</v>
      </c>
      <c r="B17" s="132" t="s">
        <v>352</v>
      </c>
      <c r="C17" s="133">
        <v>44668.2</v>
      </c>
      <c r="E17" s="57"/>
      <c r="F17" s="57"/>
    </row>
    <row r="18" spans="1:7" ht="32.25" customHeight="1">
      <c r="A18" s="131" t="s">
        <v>353</v>
      </c>
      <c r="B18" s="132" t="s">
        <v>354</v>
      </c>
      <c r="C18" s="133">
        <v>44668.2</v>
      </c>
      <c r="E18" s="52"/>
      <c r="G18" s="52"/>
    </row>
    <row r="19" spans="1:7" ht="42.75" customHeight="1">
      <c r="A19" s="129" t="s">
        <v>355</v>
      </c>
      <c r="B19" s="130" t="s">
        <v>371</v>
      </c>
      <c r="C19" s="134">
        <v>44668.2</v>
      </c>
      <c r="E19" s="52"/>
      <c r="G19" s="52"/>
    </row>
    <row r="20" spans="1:7" ht="27" customHeight="1">
      <c r="A20" s="129" t="s">
        <v>356</v>
      </c>
      <c r="B20" s="130" t="s">
        <v>357</v>
      </c>
      <c r="C20" s="128">
        <v>44952.2</v>
      </c>
      <c r="E20" s="52"/>
      <c r="G20" s="52"/>
    </row>
    <row r="21" spans="1:5" ht="27" customHeight="1">
      <c r="A21" s="131" t="s">
        <v>358</v>
      </c>
      <c r="B21" s="132" t="s">
        <v>359</v>
      </c>
      <c r="C21" s="133">
        <v>44952.2</v>
      </c>
      <c r="E21" s="52"/>
    </row>
    <row r="22" spans="1:5" ht="33" customHeight="1">
      <c r="A22" s="131" t="s">
        <v>360</v>
      </c>
      <c r="B22" s="132" t="s">
        <v>361</v>
      </c>
      <c r="C22" s="133">
        <v>44952.2</v>
      </c>
      <c r="E22" s="52"/>
    </row>
    <row r="23" spans="1:5" ht="43.5" customHeight="1">
      <c r="A23" s="129" t="s">
        <v>362</v>
      </c>
      <c r="B23" s="130" t="s">
        <v>372</v>
      </c>
      <c r="C23" s="134">
        <v>44952.2</v>
      </c>
      <c r="E23" s="52"/>
    </row>
    <row r="24" spans="1:5" ht="19.5" customHeight="1">
      <c r="A24" s="145" t="s">
        <v>363</v>
      </c>
      <c r="B24" s="145"/>
      <c r="C24" s="128">
        <f>SUM(C20-C16)</f>
        <v>284</v>
      </c>
      <c r="E24" s="52"/>
    </row>
    <row r="25" spans="2:5" ht="14.25" customHeight="1">
      <c r="B25" s="121"/>
      <c r="C25" s="135"/>
      <c r="E25" s="52"/>
    </row>
    <row r="26" spans="2:5" ht="27" customHeight="1">
      <c r="B26" s="121"/>
      <c r="C26" s="135"/>
      <c r="E26" s="52"/>
    </row>
    <row r="27" spans="1:5" ht="14.25" customHeight="1">
      <c r="A27" t="s">
        <v>364</v>
      </c>
      <c r="B27" s="121"/>
      <c r="C27" s="135" t="s">
        <v>365</v>
      </c>
      <c r="E27" s="52"/>
    </row>
    <row r="28" spans="2:5" ht="14.25" customHeight="1">
      <c r="B28" s="121"/>
      <c r="C28" s="135"/>
      <c r="E28" s="52"/>
    </row>
    <row r="29" spans="1:7" ht="15.75" customHeight="1">
      <c r="A29" t="s">
        <v>366</v>
      </c>
      <c r="B29" s="121"/>
      <c r="C29" s="121" t="s">
        <v>367</v>
      </c>
      <c r="E29" s="69"/>
      <c r="G29" s="52"/>
    </row>
  </sheetData>
  <sheetProtection/>
  <mergeCells count="11">
    <mergeCell ref="A1:C1"/>
    <mergeCell ref="A3:C3"/>
    <mergeCell ref="A4:C4"/>
    <mergeCell ref="A5:C5"/>
    <mergeCell ref="A10:C10"/>
    <mergeCell ref="A11:C11"/>
    <mergeCell ref="A24:B24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2011-11-22T12:36:12Z</cp:lastPrinted>
  <dcterms:created xsi:type="dcterms:W3CDTF">1996-10-08T23:32:33Z</dcterms:created>
  <dcterms:modified xsi:type="dcterms:W3CDTF">2012-03-02T09:52:51Z</dcterms:modified>
  <cp:category/>
  <cp:version/>
  <cp:contentType/>
  <cp:contentStatus/>
</cp:coreProperties>
</file>